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9" activeTab="0"/>
  </bookViews>
  <sheets>
    <sheet name="GMINA" sheetId="1" r:id="rId1"/>
    <sheet name="WSPÓLNOTY - I REJON" sheetId="2" r:id="rId2"/>
    <sheet name="WSPÓLNOTY - REJON II" sheetId="3" r:id="rId3"/>
    <sheet name="WSPÓLNOTY - REJON III" sheetId="4" r:id="rId4"/>
    <sheet name="WSPÓLNOTY Z WIĘKSZOŚCIOWYM UDZI" sheetId="5" r:id="rId5"/>
  </sheets>
  <definedNames>
    <definedName name="_xlnm.Print_Area" localSheetId="3">'WSPÓLNOTY - REJON III'!$A$1:$G$56</definedName>
  </definedNames>
  <calcPr fullCalcOnLoad="1"/>
</workbook>
</file>

<file path=xl/sharedStrings.xml><?xml version="1.0" encoding="utf-8"?>
<sst xmlns="http://schemas.openxmlformats.org/spreadsheetml/2006/main" count="311" uniqueCount="129">
  <si>
    <t>ZESTAWIENIE  POWIERZCHNI SPRZĄTANEJ – BUDYNKI KOMUNALNE</t>
  </si>
  <si>
    <t>REJON I</t>
  </si>
  <si>
    <t>Lp</t>
  </si>
  <si>
    <t>Ulica</t>
  </si>
  <si>
    <t>Nr budynku</t>
  </si>
  <si>
    <t>Klatka schodowa</t>
  </si>
  <si>
    <t>Korytarze piwniczne</t>
  </si>
  <si>
    <t>Razem pow. wewnętrzna</t>
  </si>
  <si>
    <t xml:space="preserve">  Chodniki,obudowy       i dojścia do obudów</t>
  </si>
  <si>
    <t>Opaska</t>
  </si>
  <si>
    <t>Teren zewnętrzny</t>
  </si>
  <si>
    <t>Pułaskiego</t>
  </si>
  <si>
    <t>3.-4</t>
  </si>
  <si>
    <t>Okrzei</t>
  </si>
  <si>
    <t>4</t>
  </si>
  <si>
    <t>Razem gmina</t>
  </si>
  <si>
    <t>REJON II</t>
  </si>
  <si>
    <t xml:space="preserve">Boh.Warszawy </t>
  </si>
  <si>
    <t>4, 4A</t>
  </si>
  <si>
    <t>Hubalczyków</t>
  </si>
  <si>
    <t xml:space="preserve">Jagiellończyka </t>
  </si>
  <si>
    <t>Kajki</t>
  </si>
  <si>
    <t>6-7</t>
  </si>
  <si>
    <t>Kętrzyńska</t>
  </si>
  <si>
    <t>29-31</t>
  </si>
  <si>
    <t>Kolejowa</t>
  </si>
  <si>
    <t>Kopernika</t>
  </si>
  <si>
    <t>Marksa</t>
  </si>
  <si>
    <t>10A</t>
  </si>
  <si>
    <t>Młynarska</t>
  </si>
  <si>
    <t>3-4-5</t>
  </si>
  <si>
    <t>Orzeszkowej</t>
  </si>
  <si>
    <t xml:space="preserve">3-4 </t>
  </si>
  <si>
    <t xml:space="preserve">Wolskiego </t>
  </si>
  <si>
    <t xml:space="preserve">3 </t>
  </si>
  <si>
    <t>Robotnicza</t>
  </si>
  <si>
    <t>Wolskiego              (plac zabaw)</t>
  </si>
  <si>
    <t xml:space="preserve">Plac Dworcowy </t>
  </si>
  <si>
    <t>REJON III</t>
  </si>
  <si>
    <t xml:space="preserve">  Chodniki,        dojścia do obudów</t>
  </si>
  <si>
    <t>Kilińskiego</t>
  </si>
  <si>
    <t>Gen.Bema</t>
  </si>
  <si>
    <t>Cynkowa</t>
  </si>
  <si>
    <t xml:space="preserve">RAZEM  </t>
  </si>
  <si>
    <t xml:space="preserve">  Chodniki,         dojścia do obudów</t>
  </si>
  <si>
    <t>Podwórko</t>
  </si>
  <si>
    <t>Mazurska</t>
  </si>
  <si>
    <t>Wyszyńskiego</t>
  </si>
  <si>
    <t>5A</t>
  </si>
  <si>
    <t>ZESTAWIENIE POWIERZCHNI SPRZĄTANEJ – WSPÓLNOTY</t>
  </si>
  <si>
    <t xml:space="preserve">  Chodniki,obudowy   i dojścia do obudów</t>
  </si>
  <si>
    <t>Andersa</t>
  </si>
  <si>
    <t xml:space="preserve">Krótka </t>
  </si>
  <si>
    <t>Paderewskiego</t>
  </si>
  <si>
    <t>1.-7.</t>
  </si>
  <si>
    <t>8.-16.</t>
  </si>
  <si>
    <t>9.</t>
  </si>
  <si>
    <t>15-25</t>
  </si>
  <si>
    <t>Poniatowskiego</t>
  </si>
  <si>
    <t>2A</t>
  </si>
  <si>
    <t>11A</t>
  </si>
  <si>
    <t>12A</t>
  </si>
  <si>
    <t>17A</t>
  </si>
  <si>
    <t>18A</t>
  </si>
  <si>
    <t>19A</t>
  </si>
  <si>
    <t>1.-2.</t>
  </si>
  <si>
    <t>6.-7.</t>
  </si>
  <si>
    <t>Słowackiego</t>
  </si>
  <si>
    <t>Traugutta</t>
  </si>
  <si>
    <t>3.-6.</t>
  </si>
  <si>
    <t>17.-18</t>
  </si>
  <si>
    <t>Warszawska</t>
  </si>
  <si>
    <t>15-17</t>
  </si>
  <si>
    <t xml:space="preserve">Warszawska </t>
  </si>
  <si>
    <t>Razem</t>
  </si>
  <si>
    <t>ZESTAWIENIE  POWIERZCHNI SPRZĄTANEJ – WSPÓLNOTY</t>
  </si>
  <si>
    <t xml:space="preserve">11 Listopada </t>
  </si>
  <si>
    <t>Asnyka</t>
  </si>
  <si>
    <t>Boh.Monte Cassino</t>
  </si>
  <si>
    <t>5-6</t>
  </si>
  <si>
    <t>Boh.Warszawy</t>
  </si>
  <si>
    <t>29A</t>
  </si>
  <si>
    <t>Brzeszczyńskiego</t>
  </si>
  <si>
    <t>Grota Roweckiego</t>
  </si>
  <si>
    <t>3-4</t>
  </si>
  <si>
    <t>5</t>
  </si>
  <si>
    <t>Jagiellończyka</t>
  </si>
  <si>
    <t>10-12</t>
  </si>
  <si>
    <t>Konopnickiej</t>
  </si>
  <si>
    <t>10-8</t>
  </si>
  <si>
    <t>Limanowskiego</t>
  </si>
  <si>
    <t>20</t>
  </si>
  <si>
    <t xml:space="preserve">Orzeszkowej </t>
  </si>
  <si>
    <t>1-1A</t>
  </si>
  <si>
    <t>Pieniężnego</t>
  </si>
  <si>
    <t>Piłsudskiego</t>
  </si>
  <si>
    <t>1-2</t>
  </si>
  <si>
    <t>Skłodowskiej</t>
  </si>
  <si>
    <t>6A</t>
  </si>
  <si>
    <t>Witosa</t>
  </si>
  <si>
    <t xml:space="preserve">Razem </t>
  </si>
  <si>
    <t xml:space="preserve">  Chodniki, dojścia do obudów</t>
  </si>
  <si>
    <t>1.</t>
  </si>
  <si>
    <t>Strzeleckiego</t>
  </si>
  <si>
    <t>Plac Konstytucji 3 Maja</t>
  </si>
  <si>
    <t>13,13A,13B</t>
  </si>
  <si>
    <t>22-23</t>
  </si>
  <si>
    <t>24.</t>
  </si>
  <si>
    <t>25.</t>
  </si>
  <si>
    <t>33-35</t>
  </si>
  <si>
    <t>Ofiar Oświęcimia</t>
  </si>
  <si>
    <t>Plac Wolności</t>
  </si>
  <si>
    <t xml:space="preserve">Starzyńskiego </t>
  </si>
  <si>
    <t>5.</t>
  </si>
  <si>
    <t>6.</t>
  </si>
  <si>
    <t>Szewców</t>
  </si>
  <si>
    <t>Kowali</t>
  </si>
  <si>
    <t>Cicha</t>
  </si>
  <si>
    <t>Prusa</t>
  </si>
  <si>
    <t>1.-3.</t>
  </si>
  <si>
    <t>Wykaz budynków wspólnotowych z większościowym Udziałem Gminy Miejskiej</t>
  </si>
  <si>
    <t xml:space="preserve">Asnyka </t>
  </si>
  <si>
    <t xml:space="preserve">Bema </t>
  </si>
  <si>
    <t xml:space="preserve">Boh. Warszawy </t>
  </si>
  <si>
    <t xml:space="preserve">Mazurska </t>
  </si>
  <si>
    <t xml:space="preserve">Młynarska </t>
  </si>
  <si>
    <t xml:space="preserve">Prusa </t>
  </si>
  <si>
    <t xml:space="preserve"> </t>
  </si>
  <si>
    <t>Wajdy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</si>
</sst>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d\-mmm"/>
  </numFmts>
  <fonts count="43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trike/>
      <sz val="11"/>
      <color indexed="8"/>
      <name val="Calibri"/>
      <family val="2"/>
    </font>
    <font>
      <strike/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4" applyFont="1">
      <alignment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44" applyFont="1" applyBorder="1">
      <alignment/>
      <protection/>
    </xf>
    <xf numFmtId="0" fontId="4" fillId="0" borderId="10" xfId="44" applyFont="1" applyBorder="1" applyAlignment="1">
      <alignment horizontal="right"/>
      <protection/>
    </xf>
    <xf numFmtId="4" fontId="4" fillId="0" borderId="10" xfId="44" applyNumberFormat="1" applyFont="1" applyBorder="1">
      <alignment/>
      <protection/>
    </xf>
    <xf numFmtId="2" fontId="0" fillId="0" borderId="10" xfId="0" applyNumberFormat="1" applyBorder="1" applyAlignment="1">
      <alignment/>
    </xf>
    <xf numFmtId="0" fontId="5" fillId="0" borderId="10" xfId="44" applyFont="1" applyBorder="1">
      <alignment/>
      <protection/>
    </xf>
    <xf numFmtId="0" fontId="5" fillId="0" borderId="10" xfId="44" applyFont="1" applyBorder="1" applyAlignment="1">
      <alignment horizontal="right"/>
      <protection/>
    </xf>
    <xf numFmtId="4" fontId="5" fillId="0" borderId="10" xfId="44" applyNumberFormat="1" applyFont="1" applyBorder="1">
      <alignment/>
      <protection/>
    </xf>
    <xf numFmtId="2" fontId="6" fillId="0" borderId="10" xfId="0" applyNumberFormat="1" applyFont="1" applyBorder="1" applyAlignment="1">
      <alignment/>
    </xf>
    <xf numFmtId="49" fontId="4" fillId="0" borderId="10" xfId="44" applyNumberFormat="1" applyFont="1" applyBorder="1" applyAlignment="1">
      <alignment horizontal="right"/>
      <protection/>
    </xf>
    <xf numFmtId="0" fontId="4" fillId="0" borderId="10" xfId="44" applyFont="1" applyBorder="1" applyAlignment="1">
      <alignment vertical="center" wrapText="1"/>
      <protection/>
    </xf>
    <xf numFmtId="0" fontId="4" fillId="0" borderId="10" xfId="44" applyFont="1" applyBorder="1" applyAlignment="1">
      <alignment horizontal="right" vertical="center"/>
      <protection/>
    </xf>
    <xf numFmtId="4" fontId="4" fillId="0" borderId="10" xfId="44" applyNumberFormat="1" applyFont="1" applyBorder="1" applyAlignment="1">
      <alignment vertical="center"/>
      <protection/>
    </xf>
    <xf numFmtId="2" fontId="0" fillId="0" borderId="10" xfId="0" applyNumberFormat="1" applyBorder="1" applyAlignment="1">
      <alignment vertical="center"/>
    </xf>
    <xf numFmtId="2" fontId="4" fillId="0" borderId="10" xfId="44" applyNumberFormat="1" applyFont="1" applyBorder="1">
      <alignment/>
      <protection/>
    </xf>
    <xf numFmtId="0" fontId="1" fillId="0" borderId="10" xfId="44" applyFont="1" applyBorder="1">
      <alignment/>
      <protection/>
    </xf>
    <xf numFmtId="2" fontId="5" fillId="0" borderId="10" xfId="44" applyNumberFormat="1" applyFont="1" applyBorder="1">
      <alignment/>
      <protection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44" applyFont="1">
      <alignment/>
      <protection/>
    </xf>
    <xf numFmtId="0" fontId="2" fillId="0" borderId="10" xfId="44" applyBorder="1" applyAlignment="1">
      <alignment horizontal="center"/>
      <protection/>
    </xf>
    <xf numFmtId="2" fontId="2" fillId="0" borderId="10" xfId="44" applyNumberFormat="1" applyBorder="1" applyAlignment="1">
      <alignment horizontal="center"/>
      <protection/>
    </xf>
    <xf numFmtId="165" fontId="2" fillId="0" borderId="10" xfId="44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2" fillId="0" borderId="10" xfId="44" applyBorder="1">
      <alignment/>
      <protection/>
    </xf>
    <xf numFmtId="49" fontId="2" fillId="0" borderId="10" xfId="44" applyNumberFormat="1" applyBorder="1" applyAlignment="1">
      <alignment horizontal="right"/>
      <protection/>
    </xf>
    <xf numFmtId="4" fontId="2" fillId="33" borderId="10" xfId="44" applyNumberFormat="1" applyFill="1" applyBorder="1">
      <alignment/>
      <protection/>
    </xf>
    <xf numFmtId="4" fontId="2" fillId="0" borderId="10" xfId="44" applyNumberFormat="1" applyBorder="1">
      <alignment/>
      <protection/>
    </xf>
    <xf numFmtId="0" fontId="7" fillId="0" borderId="10" xfId="44" applyFont="1" applyBorder="1">
      <alignment/>
      <protection/>
    </xf>
    <xf numFmtId="0" fontId="2" fillId="0" borderId="10" xfId="44" applyFont="1" applyBorder="1">
      <alignment/>
      <protection/>
    </xf>
    <xf numFmtId="49" fontId="2" fillId="0" borderId="10" xfId="44" applyNumberFormat="1" applyFont="1" applyBorder="1" applyAlignment="1">
      <alignment horizontal="right"/>
      <protection/>
    </xf>
    <xf numFmtId="4" fontId="2" fillId="33" borderId="10" xfId="44" applyNumberFormat="1" applyFont="1" applyFill="1" applyBorder="1">
      <alignment/>
      <protection/>
    </xf>
    <xf numFmtId="4" fontId="2" fillId="0" borderId="10" xfId="44" applyNumberFormat="1" applyFont="1" applyBorder="1">
      <alignment/>
      <protection/>
    </xf>
    <xf numFmtId="0" fontId="8" fillId="0" borderId="0" xfId="0" applyFont="1" applyAlignment="1">
      <alignment/>
    </xf>
    <xf numFmtId="49" fontId="7" fillId="0" borderId="10" xfId="44" applyNumberFormat="1" applyFont="1" applyBorder="1" applyAlignment="1">
      <alignment horizontal="right"/>
      <protection/>
    </xf>
    <xf numFmtId="4" fontId="7" fillId="33" borderId="10" xfId="44" applyNumberFormat="1" applyFont="1" applyFill="1" applyBorder="1">
      <alignment/>
      <protection/>
    </xf>
    <xf numFmtId="4" fontId="7" fillId="0" borderId="10" xfId="44" applyNumberFormat="1" applyFont="1" applyBorder="1">
      <alignment/>
      <protection/>
    </xf>
    <xf numFmtId="0" fontId="9" fillId="0" borderId="10" xfId="44" applyFont="1" applyBorder="1">
      <alignment/>
      <protection/>
    </xf>
    <xf numFmtId="0" fontId="9" fillId="0" borderId="10" xfId="44" applyFont="1" applyBorder="1" applyAlignment="1">
      <alignment horizontal="right"/>
      <protection/>
    </xf>
    <xf numFmtId="4" fontId="9" fillId="0" borderId="10" xfId="44" applyNumberFormat="1" applyFont="1" applyBorder="1">
      <alignment/>
      <protection/>
    </xf>
    <xf numFmtId="0" fontId="0" fillId="0" borderId="10" xfId="0" applyFont="1" applyBorder="1" applyAlignment="1">
      <alignment horizontal="right" vertical="center" wrapText="1"/>
    </xf>
    <xf numFmtId="0" fontId="2" fillId="0" borderId="10" xfId="44" applyFont="1" applyBorder="1" applyAlignment="1">
      <alignment horizontal="right"/>
      <protection/>
    </xf>
    <xf numFmtId="2" fontId="2" fillId="0" borderId="10" xfId="44" applyNumberFormat="1" applyBorder="1">
      <alignment/>
      <protection/>
    </xf>
    <xf numFmtId="2" fontId="2" fillId="0" borderId="13" xfId="44" applyNumberFormat="1" applyBorder="1">
      <alignment/>
      <protection/>
    </xf>
    <xf numFmtId="2" fontId="9" fillId="0" borderId="10" xfId="44" applyNumberFormat="1" applyFont="1" applyBorder="1">
      <alignment/>
      <protection/>
    </xf>
    <xf numFmtId="2" fontId="9" fillId="0" borderId="13" xfId="44" applyNumberFormat="1" applyFont="1" applyBorder="1">
      <alignment/>
      <protection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2" fillId="0" borderId="10" xfId="44" applyNumberFormat="1" applyBorder="1" applyAlignment="1">
      <alignment horizontal="center"/>
      <protection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11.57421875" defaultRowHeight="12.75"/>
  <cols>
    <col min="1" max="1" width="6.00390625" style="1" customWidth="1"/>
    <col min="2" max="2" width="15.28125" style="1" customWidth="1"/>
    <col min="3" max="3" width="8.421875" style="1" customWidth="1"/>
    <col min="4" max="4" width="11.00390625" style="1" customWidth="1"/>
    <col min="5" max="5" width="10.7109375" style="1" customWidth="1"/>
    <col min="6" max="6" width="13.00390625" style="1" customWidth="1"/>
    <col min="7" max="7" width="18.7109375" style="1" customWidth="1"/>
    <col min="8" max="16384" width="11.57421875" style="1" customWidth="1"/>
  </cols>
  <sheetData>
    <row r="1" spans="1:7" ht="14.25">
      <c r="A1" s="2" t="s">
        <v>0</v>
      </c>
      <c r="G1" s="3">
        <v>44013</v>
      </c>
    </row>
    <row r="2" ht="12.75">
      <c r="B2" s="4" t="s">
        <v>1</v>
      </c>
    </row>
    <row r="3" spans="1:9" ht="2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spans="1:9" ht="12.75">
      <c r="A4" s="7">
        <v>1</v>
      </c>
      <c r="B4" s="7" t="s">
        <v>11</v>
      </c>
      <c r="C4" s="8" t="s">
        <v>12</v>
      </c>
      <c r="D4" s="9">
        <v>239</v>
      </c>
      <c r="E4" s="9">
        <v>38</v>
      </c>
      <c r="F4" s="9">
        <f>D4+E4</f>
        <v>277</v>
      </c>
      <c r="G4" s="10">
        <v>78</v>
      </c>
      <c r="H4" s="10">
        <v>39</v>
      </c>
      <c r="I4" s="9">
        <v>117</v>
      </c>
    </row>
    <row r="5" spans="1:9" ht="12.75">
      <c r="A5" s="7">
        <v>2</v>
      </c>
      <c r="B5" s="7" t="s">
        <v>13</v>
      </c>
      <c r="C5" s="8" t="s">
        <v>14</v>
      </c>
      <c r="D5" s="9">
        <v>98</v>
      </c>
      <c r="E5" s="9">
        <v>17</v>
      </c>
      <c r="F5" s="9">
        <f>D5+E5</f>
        <v>115</v>
      </c>
      <c r="G5" s="10">
        <v>162</v>
      </c>
      <c r="H5" s="10">
        <v>0</v>
      </c>
      <c r="I5" s="9">
        <v>162</v>
      </c>
    </row>
    <row r="6" spans="1:9" ht="15">
      <c r="A6" s="11"/>
      <c r="B6" s="11" t="s">
        <v>15</v>
      </c>
      <c r="C6" s="12"/>
      <c r="D6" s="13">
        <f aca="true" t="shared" si="0" ref="D6:I6">SUM(D4:D5)</f>
        <v>337</v>
      </c>
      <c r="E6" s="13">
        <f t="shared" si="0"/>
        <v>55</v>
      </c>
      <c r="F6" s="13">
        <f t="shared" si="0"/>
        <v>392</v>
      </c>
      <c r="G6" s="14">
        <f t="shared" si="0"/>
        <v>240</v>
      </c>
      <c r="H6" s="14">
        <f t="shared" si="0"/>
        <v>39</v>
      </c>
      <c r="I6" s="13">
        <f t="shared" si="0"/>
        <v>279</v>
      </c>
    </row>
    <row r="7" spans="7:8" ht="12.75">
      <c r="G7"/>
      <c r="H7"/>
    </row>
    <row r="8" spans="2:8" ht="12.75">
      <c r="B8" s="4" t="s">
        <v>16</v>
      </c>
      <c r="G8"/>
      <c r="H8"/>
    </row>
    <row r="9" spans="1:9" ht="25.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6" t="s">
        <v>9</v>
      </c>
      <c r="I9" s="5" t="s">
        <v>10</v>
      </c>
    </row>
    <row r="10" spans="1:9" ht="12.75">
      <c r="A10" s="7">
        <v>1</v>
      </c>
      <c r="B10" s="7" t="s">
        <v>17</v>
      </c>
      <c r="C10" s="8" t="s">
        <v>18</v>
      </c>
      <c r="D10" s="9">
        <v>0</v>
      </c>
      <c r="E10" s="9">
        <v>0</v>
      </c>
      <c r="F10" s="9">
        <f>D10+E10</f>
        <v>0</v>
      </c>
      <c r="G10" s="10">
        <v>0</v>
      </c>
      <c r="H10" s="10">
        <v>0</v>
      </c>
      <c r="I10" s="9">
        <v>0</v>
      </c>
    </row>
    <row r="11" spans="1:9" ht="12.75">
      <c r="A11" s="7">
        <v>2</v>
      </c>
      <c r="B11" s="7" t="s">
        <v>19</v>
      </c>
      <c r="C11" s="8">
        <v>2</v>
      </c>
      <c r="D11" s="9">
        <v>0</v>
      </c>
      <c r="E11" s="9">
        <v>0</v>
      </c>
      <c r="F11" s="9">
        <v>0</v>
      </c>
      <c r="G11" s="10">
        <v>93</v>
      </c>
      <c r="H11" s="10">
        <v>0</v>
      </c>
      <c r="I11" s="9">
        <v>93</v>
      </c>
    </row>
    <row r="12" spans="1:9" ht="12.75">
      <c r="A12" s="7">
        <v>3</v>
      </c>
      <c r="B12" s="7" t="s">
        <v>20</v>
      </c>
      <c r="C12" s="8">
        <v>1</v>
      </c>
      <c r="D12" s="9">
        <v>95</v>
      </c>
      <c r="E12" s="9">
        <v>16</v>
      </c>
      <c r="F12" s="9">
        <f aca="true" t="shared" si="1" ref="F12:F22">D12+E12</f>
        <v>111</v>
      </c>
      <c r="G12" s="10">
        <v>79</v>
      </c>
      <c r="H12" s="10">
        <v>0</v>
      </c>
      <c r="I12" s="9">
        <v>79</v>
      </c>
    </row>
    <row r="13" spans="1:9" ht="12.75">
      <c r="A13" s="7">
        <v>4</v>
      </c>
      <c r="B13" s="7" t="s">
        <v>20</v>
      </c>
      <c r="C13" s="8">
        <v>8</v>
      </c>
      <c r="D13" s="9">
        <v>115</v>
      </c>
      <c r="E13" s="9">
        <v>9</v>
      </c>
      <c r="F13" s="9">
        <f t="shared" si="1"/>
        <v>124</v>
      </c>
      <c r="G13" s="10">
        <v>122</v>
      </c>
      <c r="H13" s="10">
        <v>0</v>
      </c>
      <c r="I13" s="9">
        <v>122</v>
      </c>
    </row>
    <row r="14" spans="1:9" ht="12.75">
      <c r="A14" s="7">
        <v>5</v>
      </c>
      <c r="B14" s="7" t="s">
        <v>21</v>
      </c>
      <c r="C14" s="15" t="s">
        <v>22</v>
      </c>
      <c r="D14" s="9">
        <v>0</v>
      </c>
      <c r="E14" s="9">
        <v>0</v>
      </c>
      <c r="F14" s="9">
        <f t="shared" si="1"/>
        <v>0</v>
      </c>
      <c r="G14" s="10">
        <v>0</v>
      </c>
      <c r="H14" s="10">
        <v>0</v>
      </c>
      <c r="I14" s="9">
        <v>0</v>
      </c>
    </row>
    <row r="15" spans="1:9" ht="12.75">
      <c r="A15" s="7">
        <v>6</v>
      </c>
      <c r="B15" s="7" t="s">
        <v>23</v>
      </c>
      <c r="C15" s="8">
        <v>27</v>
      </c>
      <c r="D15" s="9">
        <v>125</v>
      </c>
      <c r="E15" s="9">
        <v>12</v>
      </c>
      <c r="F15" s="9">
        <f t="shared" si="1"/>
        <v>137</v>
      </c>
      <c r="G15" s="10">
        <v>55</v>
      </c>
      <c r="H15" s="10">
        <v>14</v>
      </c>
      <c r="I15" s="9">
        <v>69</v>
      </c>
    </row>
    <row r="16" spans="1:9" ht="12.75">
      <c r="A16" s="7">
        <v>7</v>
      </c>
      <c r="B16" s="7" t="s">
        <v>23</v>
      </c>
      <c r="C16" s="8" t="s">
        <v>24</v>
      </c>
      <c r="D16" s="9">
        <v>130</v>
      </c>
      <c r="E16" s="9">
        <v>0</v>
      </c>
      <c r="F16" s="9">
        <f t="shared" si="1"/>
        <v>130</v>
      </c>
      <c r="G16" s="10">
        <v>14</v>
      </c>
      <c r="H16" s="10">
        <v>0</v>
      </c>
      <c r="I16" s="9">
        <v>14</v>
      </c>
    </row>
    <row r="17" spans="1:9" ht="12.75">
      <c r="A17" s="7">
        <v>8</v>
      </c>
      <c r="B17" s="7" t="s">
        <v>25</v>
      </c>
      <c r="C17" s="8">
        <v>3</v>
      </c>
      <c r="D17" s="9">
        <v>100</v>
      </c>
      <c r="E17" s="9">
        <v>13</v>
      </c>
      <c r="F17" s="9">
        <f t="shared" si="1"/>
        <v>113</v>
      </c>
      <c r="G17" s="10">
        <v>47</v>
      </c>
      <c r="H17" s="10">
        <v>11</v>
      </c>
      <c r="I17" s="9">
        <v>58</v>
      </c>
    </row>
    <row r="18" spans="1:9" ht="12.75">
      <c r="A18" s="7">
        <v>9</v>
      </c>
      <c r="B18" s="7" t="s">
        <v>26</v>
      </c>
      <c r="C18" s="8">
        <v>6</v>
      </c>
      <c r="D18" s="9">
        <v>195</v>
      </c>
      <c r="E18" s="9">
        <v>22</v>
      </c>
      <c r="F18" s="9">
        <f t="shared" si="1"/>
        <v>217</v>
      </c>
      <c r="G18" s="10">
        <v>65</v>
      </c>
      <c r="H18" s="10">
        <v>0</v>
      </c>
      <c r="I18" s="9">
        <v>65</v>
      </c>
    </row>
    <row r="19" spans="1:9" ht="12.75">
      <c r="A19" s="7">
        <v>10</v>
      </c>
      <c r="B19" s="7" t="s">
        <v>26</v>
      </c>
      <c r="C19" s="8">
        <v>7</v>
      </c>
      <c r="D19" s="9">
        <v>70</v>
      </c>
      <c r="E19" s="9">
        <v>2</v>
      </c>
      <c r="F19" s="9">
        <f t="shared" si="1"/>
        <v>72</v>
      </c>
      <c r="G19" s="10">
        <v>77</v>
      </c>
      <c r="H19" s="10">
        <v>0</v>
      </c>
      <c r="I19" s="9">
        <v>77</v>
      </c>
    </row>
    <row r="20" spans="1:9" ht="12.75">
      <c r="A20" s="7">
        <v>11</v>
      </c>
      <c r="B20" s="7" t="s">
        <v>128</v>
      </c>
      <c r="C20" s="8" t="s">
        <v>28</v>
      </c>
      <c r="D20" s="9">
        <v>220</v>
      </c>
      <c r="E20" s="9">
        <v>0</v>
      </c>
      <c r="F20" s="9">
        <f t="shared" si="1"/>
        <v>220</v>
      </c>
      <c r="G20" s="10">
        <v>107</v>
      </c>
      <c r="H20" s="10">
        <v>48</v>
      </c>
      <c r="I20" s="9">
        <v>155</v>
      </c>
    </row>
    <row r="21" spans="1:9" ht="12.75">
      <c r="A21" s="7">
        <v>12</v>
      </c>
      <c r="B21" s="7" t="s">
        <v>29</v>
      </c>
      <c r="C21" s="15" t="s">
        <v>30</v>
      </c>
      <c r="D21" s="9">
        <v>231</v>
      </c>
      <c r="E21" s="9">
        <v>34</v>
      </c>
      <c r="F21" s="9">
        <f t="shared" si="1"/>
        <v>265</v>
      </c>
      <c r="G21" s="10">
        <v>69</v>
      </c>
      <c r="H21" s="10">
        <v>15</v>
      </c>
      <c r="I21" s="9">
        <v>84</v>
      </c>
    </row>
    <row r="22" spans="1:9" ht="12.75">
      <c r="A22" s="7">
        <v>13</v>
      </c>
      <c r="B22" s="7" t="s">
        <v>31</v>
      </c>
      <c r="C22" s="15" t="s">
        <v>32</v>
      </c>
      <c r="D22" s="9">
        <v>172</v>
      </c>
      <c r="E22" s="9">
        <v>23</v>
      </c>
      <c r="F22" s="9">
        <f t="shared" si="1"/>
        <v>195</v>
      </c>
      <c r="G22" s="10">
        <v>63</v>
      </c>
      <c r="H22" s="10">
        <v>0</v>
      </c>
      <c r="I22" s="9">
        <v>63</v>
      </c>
    </row>
    <row r="23" spans="1:9" ht="12.75">
      <c r="A23" s="7">
        <v>14</v>
      </c>
      <c r="B23" s="7" t="s">
        <v>33</v>
      </c>
      <c r="C23" s="15" t="s">
        <v>34</v>
      </c>
      <c r="D23" s="9">
        <v>307</v>
      </c>
      <c r="E23" s="9">
        <v>55</v>
      </c>
      <c r="F23" s="9">
        <f>SUM(D23:E23)</f>
        <v>362</v>
      </c>
      <c r="G23" s="10">
        <v>128</v>
      </c>
      <c r="H23" s="10">
        <v>35</v>
      </c>
      <c r="I23" s="9">
        <f>SUM(G23:H23)</f>
        <v>163</v>
      </c>
    </row>
    <row r="24" spans="1:9" ht="12.75">
      <c r="A24" s="7">
        <v>15</v>
      </c>
      <c r="B24" s="7" t="s">
        <v>35</v>
      </c>
      <c r="C24" s="8">
        <v>4</v>
      </c>
      <c r="D24" s="9">
        <v>167</v>
      </c>
      <c r="E24" s="9">
        <v>32</v>
      </c>
      <c r="F24" s="9">
        <f>D24+E24</f>
        <v>199</v>
      </c>
      <c r="G24" s="10">
        <v>14</v>
      </c>
      <c r="H24" s="10">
        <v>7</v>
      </c>
      <c r="I24" s="9">
        <v>21</v>
      </c>
    </row>
    <row r="25" spans="1:9" ht="12.75">
      <c r="A25" s="7">
        <v>16</v>
      </c>
      <c r="B25" s="7" t="s">
        <v>33</v>
      </c>
      <c r="C25" s="8">
        <v>5</v>
      </c>
      <c r="D25" s="9">
        <v>486</v>
      </c>
      <c r="E25" s="9">
        <v>82</v>
      </c>
      <c r="F25" s="9">
        <f>D25+E25</f>
        <v>568</v>
      </c>
      <c r="G25" s="10">
        <v>161</v>
      </c>
      <c r="H25" s="10">
        <v>52</v>
      </c>
      <c r="I25" s="9">
        <v>213</v>
      </c>
    </row>
    <row r="26" spans="1:9" ht="25.5">
      <c r="A26" s="7">
        <v>17</v>
      </c>
      <c r="B26" s="16" t="s">
        <v>36</v>
      </c>
      <c r="C26" s="17">
        <v>5</v>
      </c>
      <c r="D26" s="18">
        <v>0</v>
      </c>
      <c r="E26" s="18">
        <v>0</v>
      </c>
      <c r="F26" s="18">
        <v>0</v>
      </c>
      <c r="G26" s="19">
        <v>415</v>
      </c>
      <c r="H26" s="19">
        <v>0</v>
      </c>
      <c r="I26" s="18">
        <v>415</v>
      </c>
    </row>
    <row r="27" spans="1:9" ht="12.75">
      <c r="A27" s="7">
        <v>18</v>
      </c>
      <c r="B27" s="7" t="s">
        <v>33</v>
      </c>
      <c r="C27" s="8">
        <v>7</v>
      </c>
      <c r="D27" s="9">
        <v>307</v>
      </c>
      <c r="E27" s="9">
        <v>55</v>
      </c>
      <c r="F27" s="9">
        <f>D27+E27</f>
        <v>362</v>
      </c>
      <c r="G27" s="10">
        <v>108</v>
      </c>
      <c r="H27" s="10">
        <v>35</v>
      </c>
      <c r="I27" s="9">
        <v>143</v>
      </c>
    </row>
    <row r="28" spans="1:9" ht="12.75">
      <c r="A28" s="7">
        <v>19</v>
      </c>
      <c r="B28" s="7" t="s">
        <v>37</v>
      </c>
      <c r="C28" s="8">
        <v>1</v>
      </c>
      <c r="D28" s="9">
        <v>0</v>
      </c>
      <c r="E28" s="9">
        <v>0</v>
      </c>
      <c r="F28" s="9">
        <v>0</v>
      </c>
      <c r="G28" s="10">
        <v>253</v>
      </c>
      <c r="H28" s="10">
        <v>0</v>
      </c>
      <c r="I28" s="9">
        <v>0</v>
      </c>
    </row>
    <row r="29" spans="1:9" ht="15">
      <c r="A29" s="11"/>
      <c r="B29" s="11" t="s">
        <v>15</v>
      </c>
      <c r="C29" s="12"/>
      <c r="D29" s="13">
        <f>SUM(D10:D27)</f>
        <v>2720</v>
      </c>
      <c r="E29" s="13">
        <f>SUM(E10:E27)</f>
        <v>355</v>
      </c>
      <c r="F29" s="13">
        <f>D29+E29</f>
        <v>3075</v>
      </c>
      <c r="G29" s="14">
        <f>SUM(G10:G28)-G26-G28</f>
        <v>1202</v>
      </c>
      <c r="H29" s="14">
        <f>SUM(H10:H27)</f>
        <v>217</v>
      </c>
      <c r="I29" s="13">
        <f>SUM(G29+H29)</f>
        <v>1419</v>
      </c>
    </row>
    <row r="30" spans="7:8" ht="12.75">
      <c r="G30"/>
      <c r="H30"/>
    </row>
    <row r="31" spans="2:8" ht="12.75">
      <c r="B31" s="1" t="s">
        <v>38</v>
      </c>
      <c r="G31"/>
      <c r="H31"/>
    </row>
    <row r="32" spans="1:9" ht="25.5">
      <c r="A32" s="5" t="s">
        <v>2</v>
      </c>
      <c r="B32" s="5" t="s">
        <v>3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39</v>
      </c>
      <c r="H32" s="6" t="s">
        <v>9</v>
      </c>
      <c r="I32" s="5" t="s">
        <v>10</v>
      </c>
    </row>
    <row r="33" spans="1:9" ht="12.75">
      <c r="A33" s="7">
        <v>1</v>
      </c>
      <c r="B33" s="7" t="s">
        <v>40</v>
      </c>
      <c r="C33" s="7">
        <v>3</v>
      </c>
      <c r="D33" s="20">
        <v>96</v>
      </c>
      <c r="E33" s="20">
        <v>9</v>
      </c>
      <c r="F33" s="20">
        <v>105</v>
      </c>
      <c r="G33" s="10">
        <v>22</v>
      </c>
      <c r="H33" s="10">
        <v>12</v>
      </c>
      <c r="I33" s="20">
        <v>34</v>
      </c>
    </row>
    <row r="34" spans="1:9" ht="12.75">
      <c r="A34" s="7">
        <v>2</v>
      </c>
      <c r="B34" s="7" t="s">
        <v>41</v>
      </c>
      <c r="C34" s="7">
        <v>51</v>
      </c>
      <c r="D34" s="20">
        <v>1256</v>
      </c>
      <c r="E34" s="20">
        <v>47</v>
      </c>
      <c r="F34" s="20">
        <v>1303</v>
      </c>
      <c r="G34" s="10">
        <v>176</v>
      </c>
      <c r="H34" s="10">
        <v>90</v>
      </c>
      <c r="I34" s="20">
        <v>266</v>
      </c>
    </row>
    <row r="35" spans="1:9" ht="12.75">
      <c r="A35" s="7">
        <v>3</v>
      </c>
      <c r="B35" s="7" t="s">
        <v>42</v>
      </c>
      <c r="C35" s="7">
        <v>2</v>
      </c>
      <c r="D35" s="20">
        <v>88</v>
      </c>
      <c r="E35" s="20">
        <v>0</v>
      </c>
      <c r="F35" s="20">
        <v>88</v>
      </c>
      <c r="G35" s="10">
        <v>5</v>
      </c>
      <c r="H35" s="10">
        <v>0</v>
      </c>
      <c r="I35" s="20">
        <v>6</v>
      </c>
    </row>
    <row r="36" spans="1:9" ht="15">
      <c r="A36" s="21"/>
      <c r="B36" s="11" t="s">
        <v>15</v>
      </c>
      <c r="C36" s="11"/>
      <c r="D36" s="22">
        <f>SUM(D33:D35)</f>
        <v>1440</v>
      </c>
      <c r="E36" s="22">
        <f>SUM(E33:E35)</f>
        <v>56</v>
      </c>
      <c r="F36" s="22">
        <f>D36+E36</f>
        <v>1496</v>
      </c>
      <c r="G36" s="14">
        <f>SUM(G33:G35)</f>
        <v>203</v>
      </c>
      <c r="H36" s="14">
        <f>SUM(H33:H35)</f>
        <v>102</v>
      </c>
      <c r="I36" s="22">
        <f>SUM(I33:I35)</f>
        <v>306</v>
      </c>
    </row>
    <row r="37" spans="7:8" ht="12.75">
      <c r="G37" s="23"/>
      <c r="H37" s="23"/>
    </row>
    <row r="38" spans="2:9" ht="25.5">
      <c r="B38" s="24" t="s">
        <v>43</v>
      </c>
      <c r="C38" s="25"/>
      <c r="D38" s="5" t="s">
        <v>5</v>
      </c>
      <c r="E38" s="5" t="s">
        <v>6</v>
      </c>
      <c r="F38" s="5" t="s">
        <v>7</v>
      </c>
      <c r="G38" s="5" t="s">
        <v>44</v>
      </c>
      <c r="H38" s="6" t="s">
        <v>9</v>
      </c>
      <c r="I38" s="5" t="s">
        <v>10</v>
      </c>
    </row>
    <row r="39" spans="4:9" ht="15">
      <c r="D39" s="14">
        <f>D36+D29+D6</f>
        <v>4497</v>
      </c>
      <c r="E39" s="14">
        <f>E36+E29+E6</f>
        <v>466</v>
      </c>
      <c r="F39" s="14">
        <f>F36+F29+F6</f>
        <v>4963</v>
      </c>
      <c r="G39" s="14">
        <f>SUM(G36+G29+G6)</f>
        <v>1645</v>
      </c>
      <c r="H39" s="14">
        <f>SUM(H36+H29+H6)</f>
        <v>358</v>
      </c>
      <c r="I39" s="14">
        <f>I36+I29+I6</f>
        <v>2004</v>
      </c>
    </row>
    <row r="42" ht="12.75">
      <c r="B42" s="1" t="s">
        <v>38</v>
      </c>
    </row>
    <row r="43" spans="1:9" ht="25.5">
      <c r="A43" s="5" t="s">
        <v>2</v>
      </c>
      <c r="B43" s="5" t="s">
        <v>3</v>
      </c>
      <c r="C43" s="5" t="s">
        <v>4</v>
      </c>
      <c r="D43" s="5" t="s">
        <v>5</v>
      </c>
      <c r="E43" s="5" t="s">
        <v>6</v>
      </c>
      <c r="F43" s="5" t="s">
        <v>7</v>
      </c>
      <c r="G43" s="5" t="s">
        <v>39</v>
      </c>
      <c r="H43" s="6" t="s">
        <v>45</v>
      </c>
      <c r="I43" s="5" t="s">
        <v>10</v>
      </c>
    </row>
    <row r="44" spans="1:9" ht="12.75">
      <c r="A44" s="7">
        <v>1</v>
      </c>
      <c r="B44" s="7" t="s">
        <v>46</v>
      </c>
      <c r="C44" s="7">
        <v>17</v>
      </c>
      <c r="D44" s="20">
        <v>0</v>
      </c>
      <c r="E44" s="20">
        <v>0</v>
      </c>
      <c r="F44" s="20">
        <v>0</v>
      </c>
      <c r="G44" s="10">
        <v>22.5</v>
      </c>
      <c r="H44" s="10">
        <v>0</v>
      </c>
      <c r="I44" s="20">
        <v>22.5</v>
      </c>
    </row>
    <row r="45" spans="1:9" ht="12.75">
      <c r="A45" s="7"/>
      <c r="B45" s="7"/>
      <c r="C45" s="7"/>
      <c r="D45" s="20"/>
      <c r="E45" s="20"/>
      <c r="F45" s="20"/>
      <c r="G45" s="10"/>
      <c r="H45" s="10"/>
      <c r="I45" s="20"/>
    </row>
    <row r="46" spans="1:9" ht="12.75">
      <c r="A46" s="7"/>
      <c r="B46" s="7"/>
      <c r="C46" s="7"/>
      <c r="D46" s="20"/>
      <c r="E46" s="20"/>
      <c r="F46" s="20"/>
      <c r="G46" s="10"/>
      <c r="H46" s="10"/>
      <c r="I46" s="20"/>
    </row>
    <row r="47" ht="12.75">
      <c r="B47" s="1" t="s">
        <v>1</v>
      </c>
    </row>
    <row r="48" spans="1:9" ht="25.5">
      <c r="A48" s="5" t="s">
        <v>2</v>
      </c>
      <c r="B48" s="5" t="s">
        <v>3</v>
      </c>
      <c r="C48" s="5" t="s">
        <v>4</v>
      </c>
      <c r="D48" s="5" t="s">
        <v>5</v>
      </c>
      <c r="E48" s="5" t="s">
        <v>6</v>
      </c>
      <c r="F48" s="5" t="s">
        <v>7</v>
      </c>
      <c r="G48" s="5" t="s">
        <v>39</v>
      </c>
      <c r="H48" s="6" t="s">
        <v>45</v>
      </c>
      <c r="I48" s="5" t="s">
        <v>10</v>
      </c>
    </row>
    <row r="49" spans="1:9" ht="12.75">
      <c r="A49" s="7">
        <v>1</v>
      </c>
      <c r="B49" s="7" t="s">
        <v>47</v>
      </c>
      <c r="C49" s="8" t="s">
        <v>48</v>
      </c>
      <c r="D49" s="20">
        <v>0</v>
      </c>
      <c r="E49" s="20">
        <v>0</v>
      </c>
      <c r="F49" s="20">
        <v>0</v>
      </c>
      <c r="G49" s="10"/>
      <c r="H49" s="10"/>
      <c r="I49" s="20">
        <v>60</v>
      </c>
    </row>
    <row r="50" spans="1:9" ht="12.75">
      <c r="A50" s="7"/>
      <c r="B50" s="7"/>
      <c r="C50" s="7"/>
      <c r="D50" s="20"/>
      <c r="E50" s="20"/>
      <c r="F50" s="20"/>
      <c r="G50" s="10"/>
      <c r="H50" s="10"/>
      <c r="I50" s="20"/>
    </row>
  </sheetData>
  <sheetProtection selectLockedCells="1" selectUnlockedCells="1"/>
  <printOptions/>
  <pageMargins left="0.7875" right="0.39375" top="0.39375" bottom="0.3937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6">
      <selection activeCell="G41" sqref="G41"/>
    </sheetView>
  </sheetViews>
  <sheetFormatPr defaultColWidth="11.57421875" defaultRowHeight="12.75"/>
  <cols>
    <col min="1" max="1" width="4.57421875" style="0" customWidth="1"/>
    <col min="2" max="2" width="15.57421875" style="0" customWidth="1"/>
    <col min="3" max="3" width="8.421875" style="0" customWidth="1"/>
    <col min="4" max="4" width="11.00390625" style="0" customWidth="1"/>
    <col min="5" max="5" width="10.421875" style="0" customWidth="1"/>
    <col min="6" max="6" width="11.57421875" style="0" customWidth="1"/>
    <col min="7" max="7" width="17.7109375" style="0" customWidth="1"/>
  </cols>
  <sheetData>
    <row r="1" spans="1:7" ht="15">
      <c r="A1" s="26" t="s">
        <v>49</v>
      </c>
      <c r="B1" s="4"/>
      <c r="C1" s="4"/>
      <c r="D1" s="4"/>
      <c r="E1" s="4"/>
      <c r="F1" s="4"/>
      <c r="G1" s="3">
        <v>43647</v>
      </c>
    </row>
    <row r="3" ht="12.75">
      <c r="A3" s="4" t="s">
        <v>1</v>
      </c>
    </row>
    <row r="4" spans="1:7" ht="33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50</v>
      </c>
    </row>
    <row r="5" spans="1:7" ht="15">
      <c r="A5" s="27">
        <v>1</v>
      </c>
      <c r="B5" s="27" t="s">
        <v>51</v>
      </c>
      <c r="C5" s="27">
        <v>2</v>
      </c>
      <c r="D5" s="28">
        <v>35</v>
      </c>
      <c r="E5" s="28">
        <v>11</v>
      </c>
      <c r="F5" s="28">
        <f aca="true" t="shared" si="0" ref="F5:F34">D5+E5</f>
        <v>46</v>
      </c>
      <c r="G5" s="28">
        <v>76</v>
      </c>
    </row>
    <row r="6" spans="1:7" ht="15">
      <c r="A6" s="27">
        <v>2</v>
      </c>
      <c r="B6" s="27" t="s">
        <v>51</v>
      </c>
      <c r="C6" s="27">
        <v>10</v>
      </c>
      <c r="D6" s="28">
        <v>98</v>
      </c>
      <c r="E6" s="28">
        <v>10</v>
      </c>
      <c r="F6" s="28">
        <f t="shared" si="0"/>
        <v>108</v>
      </c>
      <c r="G6" s="28">
        <v>70</v>
      </c>
    </row>
    <row r="7" spans="1:7" ht="15">
      <c r="A7" s="27">
        <v>3</v>
      </c>
      <c r="B7" s="27" t="s">
        <v>51</v>
      </c>
      <c r="C7" s="27">
        <v>12</v>
      </c>
      <c r="D7" s="28">
        <v>84</v>
      </c>
      <c r="E7" s="28">
        <v>5</v>
      </c>
      <c r="F7" s="28">
        <f t="shared" si="0"/>
        <v>89</v>
      </c>
      <c r="G7" s="28">
        <v>49</v>
      </c>
    </row>
    <row r="8" spans="1:7" ht="15">
      <c r="A8" s="27">
        <v>4</v>
      </c>
      <c r="B8" s="27" t="s">
        <v>52</v>
      </c>
      <c r="C8" s="27">
        <v>1</v>
      </c>
      <c r="D8" s="28">
        <v>446</v>
      </c>
      <c r="E8" s="28">
        <v>78</v>
      </c>
      <c r="F8" s="28">
        <f t="shared" si="0"/>
        <v>524</v>
      </c>
      <c r="G8" s="28">
        <v>81</v>
      </c>
    </row>
    <row r="9" spans="1:7" ht="15">
      <c r="A9" s="27">
        <v>5</v>
      </c>
      <c r="B9" s="27" t="s">
        <v>52</v>
      </c>
      <c r="C9" s="27">
        <v>2</v>
      </c>
      <c r="D9" s="28">
        <v>225</v>
      </c>
      <c r="E9" s="28">
        <v>27</v>
      </c>
      <c r="F9" s="28">
        <f t="shared" si="0"/>
        <v>252</v>
      </c>
      <c r="G9" s="28">
        <v>72</v>
      </c>
    </row>
    <row r="10" spans="1:7" ht="15">
      <c r="A10" s="27">
        <v>6</v>
      </c>
      <c r="B10" s="27" t="s">
        <v>52</v>
      </c>
      <c r="C10" s="27">
        <v>3</v>
      </c>
      <c r="D10" s="28">
        <v>446</v>
      </c>
      <c r="E10" s="28">
        <v>72</v>
      </c>
      <c r="F10" s="28">
        <f t="shared" si="0"/>
        <v>518</v>
      </c>
      <c r="G10" s="28">
        <v>99</v>
      </c>
    </row>
    <row r="11" spans="1:7" ht="15">
      <c r="A11" s="27">
        <v>7</v>
      </c>
      <c r="B11" s="27" t="s">
        <v>53</v>
      </c>
      <c r="C11" s="27" t="s">
        <v>54</v>
      </c>
      <c r="D11" s="28">
        <v>363</v>
      </c>
      <c r="E11" s="28">
        <v>88</v>
      </c>
      <c r="F11" s="28">
        <f t="shared" si="0"/>
        <v>451</v>
      </c>
      <c r="G11" s="28">
        <v>175</v>
      </c>
    </row>
    <row r="12" spans="1:7" ht="15">
      <c r="A12" s="27">
        <v>8</v>
      </c>
      <c r="B12" s="27" t="s">
        <v>53</v>
      </c>
      <c r="C12" s="27" t="s">
        <v>55</v>
      </c>
      <c r="D12" s="28">
        <v>401</v>
      </c>
      <c r="E12" s="28">
        <v>65</v>
      </c>
      <c r="F12" s="28">
        <f t="shared" si="0"/>
        <v>466</v>
      </c>
      <c r="G12" s="28">
        <v>396</v>
      </c>
    </row>
    <row r="13" spans="1:7" ht="15">
      <c r="A13" s="27">
        <v>9</v>
      </c>
      <c r="B13" s="27" t="s">
        <v>53</v>
      </c>
      <c r="C13" s="27" t="s">
        <v>56</v>
      </c>
      <c r="D13" s="28">
        <v>124</v>
      </c>
      <c r="E13" s="28">
        <v>11</v>
      </c>
      <c r="F13" s="28">
        <f t="shared" si="0"/>
        <v>135</v>
      </c>
      <c r="G13" s="28">
        <v>60</v>
      </c>
    </row>
    <row r="14" spans="1:7" ht="15">
      <c r="A14" s="27">
        <v>10</v>
      </c>
      <c r="B14" s="27" t="s">
        <v>53</v>
      </c>
      <c r="C14" s="27" t="s">
        <v>57</v>
      </c>
      <c r="D14" s="28">
        <v>461</v>
      </c>
      <c r="E14" s="28">
        <v>70</v>
      </c>
      <c r="F14" s="28">
        <f t="shared" si="0"/>
        <v>531</v>
      </c>
      <c r="G14" s="28">
        <v>328</v>
      </c>
    </row>
    <row r="15" spans="1:7" ht="15">
      <c r="A15" s="27">
        <v>11</v>
      </c>
      <c r="B15" s="27" t="s">
        <v>58</v>
      </c>
      <c r="C15" s="27">
        <v>1</v>
      </c>
      <c r="D15" s="28">
        <v>219</v>
      </c>
      <c r="E15" s="28">
        <v>40</v>
      </c>
      <c r="F15" s="28">
        <f t="shared" si="0"/>
        <v>259</v>
      </c>
      <c r="G15" s="28">
        <v>206</v>
      </c>
    </row>
    <row r="16" spans="1:7" ht="15">
      <c r="A16" s="27">
        <v>12</v>
      </c>
      <c r="B16" s="27" t="s">
        <v>58</v>
      </c>
      <c r="C16" s="27">
        <v>2</v>
      </c>
      <c r="D16" s="28">
        <v>219</v>
      </c>
      <c r="E16" s="28">
        <v>40</v>
      </c>
      <c r="F16" s="28">
        <f t="shared" si="0"/>
        <v>259</v>
      </c>
      <c r="G16" s="28">
        <v>259</v>
      </c>
    </row>
    <row r="17" spans="1:7" ht="15">
      <c r="A17" s="27">
        <v>13</v>
      </c>
      <c r="B17" s="27" t="s">
        <v>58</v>
      </c>
      <c r="C17" s="27" t="s">
        <v>59</v>
      </c>
      <c r="D17" s="28">
        <v>219</v>
      </c>
      <c r="E17" s="28">
        <v>40</v>
      </c>
      <c r="F17" s="28">
        <f t="shared" si="0"/>
        <v>259</v>
      </c>
      <c r="G17" s="28">
        <v>86</v>
      </c>
    </row>
    <row r="18" spans="1:7" ht="15">
      <c r="A18" s="27">
        <v>14</v>
      </c>
      <c r="B18" s="27" t="s">
        <v>58</v>
      </c>
      <c r="C18" s="27">
        <v>3</v>
      </c>
      <c r="D18" s="28">
        <v>217</v>
      </c>
      <c r="E18" s="28">
        <v>33</v>
      </c>
      <c r="F18" s="28">
        <f t="shared" si="0"/>
        <v>250</v>
      </c>
      <c r="G18" s="28">
        <v>203</v>
      </c>
    </row>
    <row r="19" spans="1:7" ht="15">
      <c r="A19" s="27">
        <v>15</v>
      </c>
      <c r="B19" s="27" t="s">
        <v>58</v>
      </c>
      <c r="C19" s="27">
        <v>6</v>
      </c>
      <c r="D19" s="28">
        <v>456</v>
      </c>
      <c r="E19" s="28">
        <v>55</v>
      </c>
      <c r="F19" s="28">
        <f t="shared" si="0"/>
        <v>511</v>
      </c>
      <c r="G19" s="28">
        <v>115</v>
      </c>
    </row>
    <row r="20" spans="1:7" ht="15">
      <c r="A20" s="27">
        <v>16</v>
      </c>
      <c r="B20" s="27" t="s">
        <v>58</v>
      </c>
      <c r="C20" s="27">
        <v>7</v>
      </c>
      <c r="D20" s="28">
        <v>430</v>
      </c>
      <c r="E20" s="28">
        <v>76</v>
      </c>
      <c r="F20" s="28">
        <f t="shared" si="0"/>
        <v>506</v>
      </c>
      <c r="G20" s="28">
        <v>141</v>
      </c>
    </row>
    <row r="21" spans="1:7" ht="15">
      <c r="A21" s="27">
        <v>17</v>
      </c>
      <c r="B21" s="27" t="s">
        <v>58</v>
      </c>
      <c r="C21" s="27" t="s">
        <v>60</v>
      </c>
      <c r="D21" s="28">
        <v>280</v>
      </c>
      <c r="E21" s="28">
        <v>55</v>
      </c>
      <c r="F21" s="28">
        <f t="shared" si="0"/>
        <v>335</v>
      </c>
      <c r="G21" s="28">
        <v>44</v>
      </c>
    </row>
    <row r="22" spans="1:7" ht="15">
      <c r="A22" s="27">
        <v>18</v>
      </c>
      <c r="B22" s="27" t="s">
        <v>58</v>
      </c>
      <c r="C22" s="27" t="s">
        <v>61</v>
      </c>
      <c r="D22" s="28">
        <v>277</v>
      </c>
      <c r="E22" s="28">
        <v>54</v>
      </c>
      <c r="F22" s="28">
        <f t="shared" si="0"/>
        <v>331</v>
      </c>
      <c r="G22" s="28">
        <v>184</v>
      </c>
    </row>
    <row r="23" spans="1:7" ht="15">
      <c r="A23" s="27">
        <v>19</v>
      </c>
      <c r="B23" s="27" t="s">
        <v>58</v>
      </c>
      <c r="C23" s="27" t="s">
        <v>62</v>
      </c>
      <c r="D23" s="28">
        <v>97</v>
      </c>
      <c r="E23" s="28">
        <v>26</v>
      </c>
      <c r="F23" s="28">
        <f t="shared" si="0"/>
        <v>123</v>
      </c>
      <c r="G23" s="28">
        <v>47</v>
      </c>
    </row>
    <row r="24" spans="1:7" ht="15">
      <c r="A24" s="27">
        <v>20</v>
      </c>
      <c r="B24" s="27" t="s">
        <v>58</v>
      </c>
      <c r="C24" s="27" t="s">
        <v>63</v>
      </c>
      <c r="D24" s="28">
        <v>97</v>
      </c>
      <c r="E24" s="28">
        <v>26</v>
      </c>
      <c r="F24" s="28">
        <f t="shared" si="0"/>
        <v>123</v>
      </c>
      <c r="G24" s="28">
        <v>47</v>
      </c>
    </row>
    <row r="25" spans="1:7" ht="15">
      <c r="A25" s="27">
        <v>21</v>
      </c>
      <c r="B25" s="27" t="s">
        <v>58</v>
      </c>
      <c r="C25" s="27" t="s">
        <v>64</v>
      </c>
      <c r="D25" s="28">
        <v>106</v>
      </c>
      <c r="E25" s="28">
        <v>12</v>
      </c>
      <c r="F25" s="28">
        <f t="shared" si="0"/>
        <v>118</v>
      </c>
      <c r="G25" s="28">
        <v>55</v>
      </c>
    </row>
    <row r="26" spans="1:7" ht="15">
      <c r="A26" s="27">
        <v>22</v>
      </c>
      <c r="B26" s="27" t="s">
        <v>11</v>
      </c>
      <c r="C26" s="29" t="s">
        <v>65</v>
      </c>
      <c r="D26" s="28">
        <v>226</v>
      </c>
      <c r="E26" s="28">
        <v>39</v>
      </c>
      <c r="F26" s="28">
        <f t="shared" si="0"/>
        <v>265</v>
      </c>
      <c r="G26" s="28">
        <v>66</v>
      </c>
    </row>
    <row r="27" spans="1:7" ht="15">
      <c r="A27" s="27">
        <v>23</v>
      </c>
      <c r="B27" s="27" t="s">
        <v>11</v>
      </c>
      <c r="C27" s="27" t="s">
        <v>66</v>
      </c>
      <c r="D27" s="28">
        <v>182</v>
      </c>
      <c r="E27" s="28">
        <v>29</v>
      </c>
      <c r="F27" s="28">
        <f t="shared" si="0"/>
        <v>211</v>
      </c>
      <c r="G27" s="28">
        <v>166</v>
      </c>
    </row>
    <row r="28" spans="1:7" ht="15">
      <c r="A28" s="27">
        <v>24</v>
      </c>
      <c r="B28" s="27" t="s">
        <v>67</v>
      </c>
      <c r="C28" s="27">
        <v>28</v>
      </c>
      <c r="D28" s="28">
        <v>1099</v>
      </c>
      <c r="E28" s="28">
        <v>199</v>
      </c>
      <c r="F28" s="28">
        <f t="shared" si="0"/>
        <v>1298</v>
      </c>
      <c r="G28" s="28">
        <v>192</v>
      </c>
    </row>
    <row r="29" spans="1:7" ht="15">
      <c r="A29" s="27">
        <v>25</v>
      </c>
      <c r="B29" s="27" t="s">
        <v>67</v>
      </c>
      <c r="C29" s="27">
        <v>30</v>
      </c>
      <c r="D29" s="28">
        <v>275</v>
      </c>
      <c r="E29" s="28">
        <v>54</v>
      </c>
      <c r="F29" s="28">
        <f t="shared" si="0"/>
        <v>329</v>
      </c>
      <c r="G29" s="28">
        <v>121</v>
      </c>
    </row>
    <row r="30" spans="1:7" ht="15">
      <c r="A30" s="27">
        <v>26</v>
      </c>
      <c r="B30" s="27" t="s">
        <v>68</v>
      </c>
      <c r="C30" s="27">
        <v>1</v>
      </c>
      <c r="D30" s="28">
        <v>136</v>
      </c>
      <c r="E30" s="28">
        <v>18</v>
      </c>
      <c r="F30" s="28">
        <f t="shared" si="0"/>
        <v>154</v>
      </c>
      <c r="G30" s="28">
        <v>120</v>
      </c>
    </row>
    <row r="31" spans="1:7" ht="15">
      <c r="A31" s="27">
        <v>27</v>
      </c>
      <c r="B31" s="27" t="s">
        <v>68</v>
      </c>
      <c r="C31" s="27">
        <v>2</v>
      </c>
      <c r="D31" s="28">
        <v>112</v>
      </c>
      <c r="E31" s="28">
        <v>18</v>
      </c>
      <c r="F31" s="28">
        <f t="shared" si="0"/>
        <v>130</v>
      </c>
      <c r="G31" s="28">
        <v>114</v>
      </c>
    </row>
    <row r="32" spans="1:7" ht="15">
      <c r="A32" s="27">
        <v>28</v>
      </c>
      <c r="B32" s="27" t="s">
        <v>68</v>
      </c>
      <c r="C32" s="27" t="s">
        <v>69</v>
      </c>
      <c r="D32" s="28">
        <v>238</v>
      </c>
      <c r="E32" s="28">
        <v>33</v>
      </c>
      <c r="F32" s="28">
        <f t="shared" si="0"/>
        <v>271</v>
      </c>
      <c r="G32" s="28">
        <v>43</v>
      </c>
    </row>
    <row r="33" spans="1:7" ht="15">
      <c r="A33" s="27">
        <v>29</v>
      </c>
      <c r="B33" s="27" t="s">
        <v>68</v>
      </c>
      <c r="C33" s="27" t="s">
        <v>70</v>
      </c>
      <c r="D33" s="28">
        <v>312</v>
      </c>
      <c r="E33" s="28">
        <v>37</v>
      </c>
      <c r="F33" s="28">
        <f t="shared" si="0"/>
        <v>349</v>
      </c>
      <c r="G33" s="28">
        <v>173</v>
      </c>
    </row>
    <row r="34" spans="1:7" ht="15">
      <c r="A34" s="27">
        <v>30</v>
      </c>
      <c r="B34" s="27" t="s">
        <v>71</v>
      </c>
      <c r="C34" s="27">
        <v>10</v>
      </c>
      <c r="D34" s="28">
        <v>199</v>
      </c>
      <c r="E34" s="28">
        <v>31</v>
      </c>
      <c r="F34" s="28">
        <f t="shared" si="0"/>
        <v>230</v>
      </c>
      <c r="G34" s="28">
        <v>119</v>
      </c>
    </row>
    <row r="35" spans="1:7" ht="15">
      <c r="A35" s="27">
        <v>31</v>
      </c>
      <c r="B35" s="27" t="s">
        <v>71</v>
      </c>
      <c r="C35" s="27">
        <v>11</v>
      </c>
      <c r="D35" s="28">
        <v>212</v>
      </c>
      <c r="E35" s="28">
        <v>30</v>
      </c>
      <c r="F35" s="28">
        <v>242</v>
      </c>
      <c r="G35" s="28">
        <v>43</v>
      </c>
    </row>
    <row r="36" spans="1:7" ht="15">
      <c r="A36" s="27">
        <v>32</v>
      </c>
      <c r="B36" s="27" t="s">
        <v>71</v>
      </c>
      <c r="C36" s="27">
        <v>12</v>
      </c>
      <c r="D36" s="28">
        <v>195</v>
      </c>
      <c r="E36" s="28">
        <v>42</v>
      </c>
      <c r="F36" s="28">
        <f>D36+E36</f>
        <v>237</v>
      </c>
      <c r="G36" s="28">
        <v>71</v>
      </c>
    </row>
    <row r="37" spans="1:7" ht="15">
      <c r="A37" s="27">
        <v>32</v>
      </c>
      <c r="B37" s="27" t="s">
        <v>71</v>
      </c>
      <c r="C37" s="27">
        <v>13</v>
      </c>
      <c r="D37" s="28">
        <v>212</v>
      </c>
      <c r="E37" s="28">
        <v>30</v>
      </c>
      <c r="F37" s="28">
        <f>D37+E37</f>
        <v>242</v>
      </c>
      <c r="G37" s="28">
        <v>43</v>
      </c>
    </row>
    <row r="38" spans="1:7" ht="15">
      <c r="A38" s="27">
        <v>33</v>
      </c>
      <c r="B38" s="27" t="s">
        <v>71</v>
      </c>
      <c r="C38" s="27">
        <v>14</v>
      </c>
      <c r="D38" s="28">
        <v>307</v>
      </c>
      <c r="E38" s="28">
        <v>19</v>
      </c>
      <c r="F38" s="28">
        <f>D38+E38</f>
        <v>326</v>
      </c>
      <c r="G38" s="28">
        <v>16</v>
      </c>
    </row>
    <row r="39" spans="1:7" ht="15">
      <c r="A39" s="27">
        <v>34</v>
      </c>
      <c r="B39" s="27" t="s">
        <v>71</v>
      </c>
      <c r="C39" s="27" t="s">
        <v>72</v>
      </c>
      <c r="D39" s="28">
        <v>260</v>
      </c>
      <c r="E39" s="28">
        <v>40</v>
      </c>
      <c r="F39" s="28">
        <f>D39+E39</f>
        <v>300</v>
      </c>
      <c r="G39" s="28">
        <v>103</v>
      </c>
    </row>
    <row r="40" spans="1:7" ht="15">
      <c r="A40" s="27">
        <v>35</v>
      </c>
      <c r="B40" s="27" t="s">
        <v>73</v>
      </c>
      <c r="C40" s="27">
        <v>20</v>
      </c>
      <c r="D40" s="28">
        <v>92</v>
      </c>
      <c r="E40" s="28">
        <v>18</v>
      </c>
      <c r="F40" s="28">
        <v>110</v>
      </c>
      <c r="G40" s="28">
        <v>39</v>
      </c>
    </row>
    <row r="41" spans="1:7" ht="15">
      <c r="A41" s="27">
        <v>36</v>
      </c>
      <c r="B41" s="27" t="s">
        <v>47</v>
      </c>
      <c r="C41" s="27">
        <v>5</v>
      </c>
      <c r="D41" s="28">
        <v>515</v>
      </c>
      <c r="E41" s="28">
        <v>73</v>
      </c>
      <c r="F41" s="28">
        <f>D41+E41</f>
        <v>588</v>
      </c>
      <c r="G41" s="28">
        <v>308</v>
      </c>
    </row>
    <row r="42" spans="1:7" ht="15">
      <c r="A42" s="27">
        <v>37</v>
      </c>
      <c r="B42" s="27" t="s">
        <v>47</v>
      </c>
      <c r="C42" s="27">
        <v>1</v>
      </c>
      <c r="D42" s="28">
        <v>510</v>
      </c>
      <c r="E42" s="28">
        <v>71</v>
      </c>
      <c r="F42" s="28">
        <f>D42+E42</f>
        <v>581</v>
      </c>
      <c r="G42" s="28">
        <v>308</v>
      </c>
    </row>
    <row r="43" spans="1:7" ht="12.75">
      <c r="A43" s="30"/>
      <c r="B43" s="31" t="s">
        <v>74</v>
      </c>
      <c r="C43" s="31"/>
      <c r="D43" s="32">
        <f>SUM(D5:D42)</f>
        <v>10382</v>
      </c>
      <c r="E43" s="32">
        <f>SUM(E5:E42)</f>
        <v>1675</v>
      </c>
      <c r="F43" s="32">
        <f>SUM(F5:F42)</f>
        <v>12057</v>
      </c>
      <c r="G43" s="32">
        <f>SUM(G5:G42)</f>
        <v>4838</v>
      </c>
    </row>
  </sheetData>
  <sheetProtection selectLockedCells="1" selectUnlockedCells="1"/>
  <printOptions/>
  <pageMargins left="0.7875" right="0.39375" top="0.39375" bottom="0.393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7">
      <selection activeCell="C52" sqref="C52"/>
    </sheetView>
  </sheetViews>
  <sheetFormatPr defaultColWidth="11.57421875" defaultRowHeight="12.75"/>
  <cols>
    <col min="1" max="1" width="4.57421875" style="0" customWidth="1"/>
    <col min="2" max="2" width="17.421875" style="0" customWidth="1"/>
    <col min="3" max="3" width="7.8515625" style="0" customWidth="1"/>
    <col min="4" max="5" width="10.57421875" style="0" customWidth="1"/>
    <col min="6" max="6" width="11.57421875" style="0" customWidth="1"/>
    <col min="7" max="7" width="15.8515625" style="0" customWidth="1"/>
  </cols>
  <sheetData>
    <row r="1" spans="1:7" ht="14.25">
      <c r="A1" s="2" t="s">
        <v>75</v>
      </c>
      <c r="G1" s="3">
        <v>42566</v>
      </c>
    </row>
    <row r="3" ht="12.75">
      <c r="A3" t="s">
        <v>16</v>
      </c>
    </row>
    <row r="4" spans="1:7" ht="51">
      <c r="A4" s="5" t="s">
        <v>2</v>
      </c>
      <c r="B4" s="5" t="s">
        <v>3</v>
      </c>
      <c r="C4" s="5" t="s">
        <v>4</v>
      </c>
      <c r="D4" s="33" t="s">
        <v>5</v>
      </c>
      <c r="E4" s="33" t="s">
        <v>6</v>
      </c>
      <c r="F4" s="5" t="s">
        <v>7</v>
      </c>
      <c r="G4" s="33" t="s">
        <v>50</v>
      </c>
    </row>
    <row r="5" spans="1:7" ht="15">
      <c r="A5" s="34">
        <v>1</v>
      </c>
      <c r="B5" s="34" t="s">
        <v>76</v>
      </c>
      <c r="C5" s="35">
        <v>8</v>
      </c>
      <c r="D5" s="36">
        <v>191</v>
      </c>
      <c r="E5" s="36">
        <v>56</v>
      </c>
      <c r="F5" s="37">
        <f aca="true" t="shared" si="0" ref="F5:F21">D5+E5</f>
        <v>247</v>
      </c>
      <c r="G5" s="36">
        <v>18</v>
      </c>
    </row>
    <row r="6" spans="1:7" ht="15">
      <c r="A6" s="34">
        <v>2</v>
      </c>
      <c r="B6" s="34" t="s">
        <v>76</v>
      </c>
      <c r="C6" s="35">
        <v>9</v>
      </c>
      <c r="D6" s="36">
        <v>195</v>
      </c>
      <c r="E6" s="36">
        <v>58</v>
      </c>
      <c r="F6" s="37">
        <f t="shared" si="0"/>
        <v>253</v>
      </c>
      <c r="G6" s="36">
        <v>18</v>
      </c>
    </row>
    <row r="7" spans="1:7" ht="15">
      <c r="A7" s="34">
        <v>3</v>
      </c>
      <c r="B7" s="34" t="s">
        <v>77</v>
      </c>
      <c r="C7" s="35">
        <v>4</v>
      </c>
      <c r="D7" s="36">
        <v>112</v>
      </c>
      <c r="E7" s="36">
        <v>15</v>
      </c>
      <c r="F7" s="37">
        <f t="shared" si="0"/>
        <v>127</v>
      </c>
      <c r="G7" s="36">
        <v>12</v>
      </c>
    </row>
    <row r="8" spans="1:7" ht="15">
      <c r="A8" s="34">
        <v>4</v>
      </c>
      <c r="B8" s="34" t="s">
        <v>78</v>
      </c>
      <c r="C8" s="35">
        <v>2</v>
      </c>
      <c r="D8" s="36">
        <v>165</v>
      </c>
      <c r="E8" s="36">
        <v>15</v>
      </c>
      <c r="F8" s="37">
        <f t="shared" si="0"/>
        <v>180</v>
      </c>
      <c r="G8" s="36">
        <v>46</v>
      </c>
    </row>
    <row r="9" spans="1:7" ht="15">
      <c r="A9" s="34">
        <v>5</v>
      </c>
      <c r="B9" s="34" t="s">
        <v>78</v>
      </c>
      <c r="C9" s="35" t="s">
        <v>79</v>
      </c>
      <c r="D9" s="36">
        <v>310</v>
      </c>
      <c r="E9" s="36">
        <v>49</v>
      </c>
      <c r="F9" s="37">
        <f t="shared" si="0"/>
        <v>359</v>
      </c>
      <c r="G9" s="36">
        <v>21</v>
      </c>
    </row>
    <row r="10" spans="1:7" ht="15">
      <c r="A10" s="34">
        <v>6</v>
      </c>
      <c r="B10" s="34" t="s">
        <v>80</v>
      </c>
      <c r="C10" s="35">
        <v>15</v>
      </c>
      <c r="D10" s="36">
        <v>46</v>
      </c>
      <c r="E10" s="36">
        <v>18</v>
      </c>
      <c r="F10" s="37">
        <f t="shared" si="0"/>
        <v>64</v>
      </c>
      <c r="G10" s="36">
        <v>14</v>
      </c>
    </row>
    <row r="11" spans="1:7" ht="15">
      <c r="A11" s="34">
        <v>7</v>
      </c>
      <c r="B11" s="34" t="s">
        <v>80</v>
      </c>
      <c r="C11" s="35">
        <v>20</v>
      </c>
      <c r="D11" s="36">
        <v>0</v>
      </c>
      <c r="E11" s="36">
        <v>0</v>
      </c>
      <c r="F11" s="37">
        <f t="shared" si="0"/>
        <v>0</v>
      </c>
      <c r="G11" s="36">
        <v>5</v>
      </c>
    </row>
    <row r="12" spans="1:7" s="43" customFormat="1" ht="15">
      <c r="A12" s="38">
        <v>8</v>
      </c>
      <c r="B12" s="39" t="s">
        <v>80</v>
      </c>
      <c r="C12" s="40" t="s">
        <v>81</v>
      </c>
      <c r="D12" s="41">
        <v>305</v>
      </c>
      <c r="E12" s="41">
        <v>21</v>
      </c>
      <c r="F12" s="42">
        <f t="shared" si="0"/>
        <v>326</v>
      </c>
      <c r="G12" s="41">
        <v>179</v>
      </c>
    </row>
    <row r="13" spans="1:7" ht="15">
      <c r="A13" s="34">
        <v>9</v>
      </c>
      <c r="B13" s="34" t="s">
        <v>82</v>
      </c>
      <c r="C13" s="35">
        <v>4</v>
      </c>
      <c r="D13" s="36">
        <v>215</v>
      </c>
      <c r="E13" s="36">
        <v>48</v>
      </c>
      <c r="F13" s="37">
        <f t="shared" si="0"/>
        <v>263</v>
      </c>
      <c r="G13" s="36">
        <v>63</v>
      </c>
    </row>
    <row r="14" spans="1:7" ht="15">
      <c r="A14" s="34">
        <v>10</v>
      </c>
      <c r="B14" s="34" t="s">
        <v>83</v>
      </c>
      <c r="C14" s="35" t="s">
        <v>84</v>
      </c>
      <c r="D14" s="36">
        <v>309</v>
      </c>
      <c r="E14" s="36">
        <v>25</v>
      </c>
      <c r="F14" s="37">
        <f t="shared" si="0"/>
        <v>334</v>
      </c>
      <c r="G14" s="36">
        <v>171</v>
      </c>
    </row>
    <row r="15" spans="1:7" ht="15">
      <c r="A15" s="34">
        <v>11</v>
      </c>
      <c r="B15" s="34" t="s">
        <v>83</v>
      </c>
      <c r="C15" s="35">
        <v>5</v>
      </c>
      <c r="D15" s="36">
        <v>146</v>
      </c>
      <c r="E15" s="36">
        <v>14</v>
      </c>
      <c r="F15" s="37">
        <f t="shared" si="0"/>
        <v>160</v>
      </c>
      <c r="G15" s="36">
        <v>132</v>
      </c>
    </row>
    <row r="16" spans="1:7" ht="15">
      <c r="A16" s="34">
        <v>12</v>
      </c>
      <c r="B16" s="34" t="s">
        <v>83</v>
      </c>
      <c r="C16" s="35">
        <v>6</v>
      </c>
      <c r="D16" s="36">
        <v>162</v>
      </c>
      <c r="E16" s="36">
        <v>24</v>
      </c>
      <c r="F16" s="37">
        <f t="shared" si="0"/>
        <v>186</v>
      </c>
      <c r="G16" s="36">
        <v>59</v>
      </c>
    </row>
    <row r="17" spans="1:7" ht="15">
      <c r="A17" s="34">
        <v>13</v>
      </c>
      <c r="B17" s="34" t="s">
        <v>83</v>
      </c>
      <c r="C17" s="35">
        <v>7</v>
      </c>
      <c r="D17" s="36">
        <v>279</v>
      </c>
      <c r="E17" s="36">
        <v>33</v>
      </c>
      <c r="F17" s="37">
        <f t="shared" si="0"/>
        <v>312</v>
      </c>
      <c r="G17" s="36">
        <v>58</v>
      </c>
    </row>
    <row r="18" spans="1:7" ht="15">
      <c r="A18" s="34">
        <v>14</v>
      </c>
      <c r="B18" s="34" t="s">
        <v>19</v>
      </c>
      <c r="C18" s="35" t="s">
        <v>85</v>
      </c>
      <c r="D18" s="36">
        <v>234</v>
      </c>
      <c r="E18" s="36">
        <v>26</v>
      </c>
      <c r="F18" s="37">
        <f t="shared" si="0"/>
        <v>260</v>
      </c>
      <c r="G18" s="36">
        <v>20</v>
      </c>
    </row>
    <row r="19" spans="1:7" ht="15">
      <c r="A19" s="34">
        <v>15</v>
      </c>
      <c r="B19" s="34" t="s">
        <v>86</v>
      </c>
      <c r="C19" s="35">
        <v>4</v>
      </c>
      <c r="D19" s="36">
        <v>0</v>
      </c>
      <c r="E19" s="36">
        <v>0</v>
      </c>
      <c r="F19" s="37">
        <f t="shared" si="0"/>
        <v>0</v>
      </c>
      <c r="G19" s="36">
        <v>100</v>
      </c>
    </row>
    <row r="20" spans="1:7" ht="15">
      <c r="A20" s="34">
        <v>16</v>
      </c>
      <c r="B20" s="34" t="s">
        <v>86</v>
      </c>
      <c r="C20" s="35">
        <v>5</v>
      </c>
      <c r="D20" s="36">
        <v>196</v>
      </c>
      <c r="E20" s="36">
        <v>17</v>
      </c>
      <c r="F20" s="37">
        <f t="shared" si="0"/>
        <v>213</v>
      </c>
      <c r="G20" s="36">
        <v>20</v>
      </c>
    </row>
    <row r="21" spans="1:7" ht="15">
      <c r="A21" s="34">
        <v>17</v>
      </c>
      <c r="B21" s="34" t="s">
        <v>86</v>
      </c>
      <c r="C21" s="35">
        <v>6</v>
      </c>
      <c r="D21" s="36">
        <v>89</v>
      </c>
      <c r="E21" s="36">
        <v>11</v>
      </c>
      <c r="F21" s="37">
        <f t="shared" si="0"/>
        <v>100</v>
      </c>
      <c r="G21" s="36">
        <v>4</v>
      </c>
    </row>
    <row r="22" spans="1:7" ht="15">
      <c r="A22" s="34">
        <v>18</v>
      </c>
      <c r="B22" s="34" t="s">
        <v>86</v>
      </c>
      <c r="C22" s="35">
        <v>7</v>
      </c>
      <c r="D22" s="36">
        <v>0</v>
      </c>
      <c r="E22" s="36">
        <v>0</v>
      </c>
      <c r="F22" s="37">
        <v>0</v>
      </c>
      <c r="G22" s="36">
        <v>41</v>
      </c>
    </row>
    <row r="23" spans="1:7" ht="15">
      <c r="A23" s="34">
        <v>19</v>
      </c>
      <c r="B23" s="34" t="s">
        <v>23</v>
      </c>
      <c r="C23" s="35" t="s">
        <v>87</v>
      </c>
      <c r="D23" s="36">
        <v>0</v>
      </c>
      <c r="E23" s="36">
        <v>0</v>
      </c>
      <c r="F23" s="37">
        <f aca="true" t="shared" si="1" ref="F23:F35">D23+E23</f>
        <v>0</v>
      </c>
      <c r="G23" s="36">
        <v>75</v>
      </c>
    </row>
    <row r="24" spans="1:7" ht="15">
      <c r="A24" s="34">
        <v>20</v>
      </c>
      <c r="B24" s="34" t="s">
        <v>23</v>
      </c>
      <c r="C24" s="35">
        <v>25</v>
      </c>
      <c r="D24" s="36">
        <v>147</v>
      </c>
      <c r="E24" s="36">
        <v>18</v>
      </c>
      <c r="F24" s="37">
        <f t="shared" si="1"/>
        <v>165</v>
      </c>
      <c r="G24" s="36">
        <v>85</v>
      </c>
    </row>
    <row r="25" spans="1:7" ht="15">
      <c r="A25" s="34">
        <v>21</v>
      </c>
      <c r="B25" s="34" t="s">
        <v>23</v>
      </c>
      <c r="C25" s="35">
        <v>26</v>
      </c>
      <c r="D25" s="36">
        <v>140</v>
      </c>
      <c r="E25" s="36">
        <v>6</v>
      </c>
      <c r="F25" s="37">
        <f t="shared" si="1"/>
        <v>146</v>
      </c>
      <c r="G25" s="36">
        <v>80</v>
      </c>
    </row>
    <row r="26" spans="1:7" ht="15">
      <c r="A26" s="34">
        <v>22</v>
      </c>
      <c r="B26" s="34" t="s">
        <v>23</v>
      </c>
      <c r="C26" s="35">
        <v>37</v>
      </c>
      <c r="D26" s="36">
        <v>149</v>
      </c>
      <c r="E26" s="36">
        <v>42</v>
      </c>
      <c r="F26" s="37">
        <f t="shared" si="1"/>
        <v>191</v>
      </c>
      <c r="G26" s="36">
        <v>16</v>
      </c>
    </row>
    <row r="27" spans="1:7" ht="15">
      <c r="A27" s="34">
        <v>22</v>
      </c>
      <c r="B27" s="34" t="s">
        <v>25</v>
      </c>
      <c r="C27" s="35">
        <v>5</v>
      </c>
      <c r="D27" s="36">
        <v>182</v>
      </c>
      <c r="E27" s="36">
        <v>43</v>
      </c>
      <c r="F27" s="37">
        <f t="shared" si="1"/>
        <v>225</v>
      </c>
      <c r="G27" s="36">
        <v>50</v>
      </c>
    </row>
    <row r="28" spans="1:7" ht="15">
      <c r="A28" s="34">
        <v>23</v>
      </c>
      <c r="B28" s="34" t="s">
        <v>88</v>
      </c>
      <c r="C28" s="35">
        <v>1</v>
      </c>
      <c r="D28" s="36">
        <v>0</v>
      </c>
      <c r="E28" s="36">
        <v>0</v>
      </c>
      <c r="F28" s="37">
        <f t="shared" si="1"/>
        <v>0</v>
      </c>
      <c r="G28" s="36">
        <v>5</v>
      </c>
    </row>
    <row r="29" spans="1:7" ht="15">
      <c r="A29" s="34">
        <v>24</v>
      </c>
      <c r="B29" s="34" t="s">
        <v>26</v>
      </c>
      <c r="C29" s="35">
        <v>1</v>
      </c>
      <c r="D29" s="36">
        <v>86</v>
      </c>
      <c r="E29" s="36">
        <v>0</v>
      </c>
      <c r="F29" s="37">
        <f t="shared" si="1"/>
        <v>86</v>
      </c>
      <c r="G29" s="36">
        <v>35</v>
      </c>
    </row>
    <row r="30" spans="1:7" ht="15">
      <c r="A30" s="34">
        <v>25</v>
      </c>
      <c r="B30" s="34" t="s">
        <v>26</v>
      </c>
      <c r="C30" s="35">
        <v>3</v>
      </c>
      <c r="D30" s="36">
        <v>0</v>
      </c>
      <c r="E30" s="36">
        <v>0</v>
      </c>
      <c r="F30" s="37">
        <f t="shared" si="1"/>
        <v>0</v>
      </c>
      <c r="G30" s="36">
        <v>19</v>
      </c>
    </row>
    <row r="31" spans="1:7" ht="15">
      <c r="A31" s="34">
        <v>26</v>
      </c>
      <c r="B31" s="34" t="s">
        <v>26</v>
      </c>
      <c r="C31" s="35">
        <v>8</v>
      </c>
      <c r="D31" s="36">
        <v>84</v>
      </c>
      <c r="E31" s="36">
        <v>6</v>
      </c>
      <c r="F31" s="37">
        <f t="shared" si="1"/>
        <v>90</v>
      </c>
      <c r="G31" s="36">
        <v>32</v>
      </c>
    </row>
    <row r="32" spans="1:7" ht="15">
      <c r="A32" s="34">
        <v>27</v>
      </c>
      <c r="B32" s="34" t="s">
        <v>26</v>
      </c>
      <c r="C32" s="35" t="s">
        <v>89</v>
      </c>
      <c r="D32" s="36">
        <v>0</v>
      </c>
      <c r="E32" s="36">
        <v>0</v>
      </c>
      <c r="F32" s="37">
        <f t="shared" si="1"/>
        <v>0</v>
      </c>
      <c r="G32" s="36">
        <v>37</v>
      </c>
    </row>
    <row r="33" spans="1:7" ht="15">
      <c r="A33" s="34">
        <v>28</v>
      </c>
      <c r="B33" s="34" t="s">
        <v>26</v>
      </c>
      <c r="C33" s="35">
        <v>11</v>
      </c>
      <c r="D33" s="36">
        <v>134</v>
      </c>
      <c r="E33" s="36">
        <v>9</v>
      </c>
      <c r="F33" s="37">
        <f t="shared" si="1"/>
        <v>143</v>
      </c>
      <c r="G33" s="36">
        <v>25</v>
      </c>
    </row>
    <row r="34" spans="1:7" ht="15">
      <c r="A34" s="34">
        <v>29</v>
      </c>
      <c r="B34" s="34" t="s">
        <v>26</v>
      </c>
      <c r="C34" s="35">
        <v>13</v>
      </c>
      <c r="D34" s="36">
        <v>295</v>
      </c>
      <c r="E34" s="36">
        <v>50</v>
      </c>
      <c r="F34" s="37">
        <f t="shared" si="1"/>
        <v>345</v>
      </c>
      <c r="G34" s="36">
        <v>68</v>
      </c>
    </row>
    <row r="35" spans="1:7" ht="15">
      <c r="A35" s="34">
        <v>30</v>
      </c>
      <c r="B35" s="34" t="s">
        <v>90</v>
      </c>
      <c r="C35" s="35">
        <v>5</v>
      </c>
      <c r="D35" s="36">
        <v>98</v>
      </c>
      <c r="E35" s="36">
        <v>8</v>
      </c>
      <c r="F35" s="37">
        <f t="shared" si="1"/>
        <v>106</v>
      </c>
      <c r="G35" s="36">
        <v>71</v>
      </c>
    </row>
    <row r="36" spans="1:7" ht="15">
      <c r="A36" s="34">
        <v>31</v>
      </c>
      <c r="B36" s="34" t="s">
        <v>90</v>
      </c>
      <c r="C36" s="35" t="s">
        <v>91</v>
      </c>
      <c r="D36" s="36">
        <v>311</v>
      </c>
      <c r="E36" s="36">
        <v>13</v>
      </c>
      <c r="F36" s="37">
        <v>324</v>
      </c>
      <c r="G36" s="36">
        <v>627.15</v>
      </c>
    </row>
    <row r="37" spans="1:7" ht="15">
      <c r="A37" s="34">
        <v>32</v>
      </c>
      <c r="B37" s="34" t="s">
        <v>27</v>
      </c>
      <c r="C37" s="35">
        <v>6</v>
      </c>
      <c r="D37" s="36">
        <v>353</v>
      </c>
      <c r="E37" s="36">
        <v>81</v>
      </c>
      <c r="F37" s="37">
        <f aca="true" t="shared" si="2" ref="F37:F42">D37+E37</f>
        <v>434</v>
      </c>
      <c r="G37" s="36">
        <v>88</v>
      </c>
    </row>
    <row r="38" spans="1:7" ht="15">
      <c r="A38" s="34">
        <v>33</v>
      </c>
      <c r="B38" s="34" t="s">
        <v>27</v>
      </c>
      <c r="C38" s="35">
        <v>8</v>
      </c>
      <c r="D38" s="36">
        <v>107</v>
      </c>
      <c r="E38" s="36">
        <v>43</v>
      </c>
      <c r="F38" s="37">
        <f t="shared" si="2"/>
        <v>150</v>
      </c>
      <c r="G38" s="36">
        <v>129</v>
      </c>
    </row>
    <row r="39" spans="1:7" ht="15">
      <c r="A39" s="38">
        <v>34</v>
      </c>
      <c r="B39" s="38" t="s">
        <v>27</v>
      </c>
      <c r="C39" s="44">
        <v>23</v>
      </c>
      <c r="D39" s="45">
        <v>127</v>
      </c>
      <c r="E39" s="45">
        <v>28</v>
      </c>
      <c r="F39" s="46">
        <f t="shared" si="2"/>
        <v>155</v>
      </c>
      <c r="G39" s="45">
        <v>31</v>
      </c>
    </row>
    <row r="40" spans="1:7" ht="15">
      <c r="A40" s="34">
        <v>35</v>
      </c>
      <c r="B40" s="34" t="s">
        <v>27</v>
      </c>
      <c r="C40" s="35">
        <v>25</v>
      </c>
      <c r="D40" s="36">
        <v>0</v>
      </c>
      <c r="E40" s="36">
        <v>0</v>
      </c>
      <c r="F40" s="37">
        <f t="shared" si="2"/>
        <v>0</v>
      </c>
      <c r="G40" s="36">
        <v>183</v>
      </c>
    </row>
    <row r="41" spans="1:7" ht="15">
      <c r="A41" s="34">
        <v>36</v>
      </c>
      <c r="B41" s="34" t="s">
        <v>29</v>
      </c>
      <c r="C41" s="35">
        <v>2</v>
      </c>
      <c r="D41" s="36">
        <v>110</v>
      </c>
      <c r="E41" s="36">
        <v>30</v>
      </c>
      <c r="F41" s="37">
        <f t="shared" si="2"/>
        <v>140</v>
      </c>
      <c r="G41" s="36">
        <v>42</v>
      </c>
    </row>
    <row r="42" spans="1:7" ht="15">
      <c r="A42" s="34">
        <v>37</v>
      </c>
      <c r="B42" s="34" t="s">
        <v>92</v>
      </c>
      <c r="C42" s="35" t="s">
        <v>93</v>
      </c>
      <c r="D42" s="36">
        <v>250</v>
      </c>
      <c r="E42" s="36">
        <v>31</v>
      </c>
      <c r="F42" s="37">
        <f t="shared" si="2"/>
        <v>281</v>
      </c>
      <c r="G42" s="36">
        <v>139</v>
      </c>
    </row>
    <row r="43" spans="1:7" ht="15">
      <c r="A43" s="34">
        <v>38</v>
      </c>
      <c r="B43" s="34" t="s">
        <v>94</v>
      </c>
      <c r="C43" s="35">
        <v>9</v>
      </c>
      <c r="D43" s="36">
        <v>0</v>
      </c>
      <c r="E43" s="36">
        <v>0</v>
      </c>
      <c r="F43" s="37">
        <v>0</v>
      </c>
      <c r="G43" s="36">
        <v>6</v>
      </c>
    </row>
    <row r="44" spans="1:7" ht="15">
      <c r="A44" s="34">
        <v>39</v>
      </c>
      <c r="B44" s="34" t="s">
        <v>95</v>
      </c>
      <c r="C44" s="35">
        <v>1</v>
      </c>
      <c r="D44" s="36">
        <v>770</v>
      </c>
      <c r="E44" s="36">
        <v>17</v>
      </c>
      <c r="F44" s="37">
        <f>D44+E44</f>
        <v>787</v>
      </c>
      <c r="G44" s="36">
        <v>209</v>
      </c>
    </row>
    <row r="45" spans="1:7" ht="15">
      <c r="A45" s="34">
        <v>40</v>
      </c>
      <c r="B45" s="34" t="s">
        <v>35</v>
      </c>
      <c r="C45" s="35" t="s">
        <v>96</v>
      </c>
      <c r="D45" s="36">
        <v>173</v>
      </c>
      <c r="E45" s="36">
        <v>17</v>
      </c>
      <c r="F45" s="37">
        <f>D45+E45</f>
        <v>190</v>
      </c>
      <c r="G45" s="36">
        <v>25</v>
      </c>
    </row>
    <row r="46" spans="1:7" ht="15">
      <c r="A46" s="34">
        <v>41</v>
      </c>
      <c r="B46" s="34" t="s">
        <v>97</v>
      </c>
      <c r="C46" s="35" t="s">
        <v>98</v>
      </c>
      <c r="D46" s="36">
        <v>204</v>
      </c>
      <c r="E46" s="36">
        <v>41</v>
      </c>
      <c r="F46" s="37">
        <f>D46+E46</f>
        <v>245</v>
      </c>
      <c r="G46" s="36">
        <v>75</v>
      </c>
    </row>
    <row r="47" spans="1:7" ht="15">
      <c r="A47" s="34">
        <v>42</v>
      </c>
      <c r="B47" s="34" t="s">
        <v>99</v>
      </c>
      <c r="C47" s="35">
        <v>1</v>
      </c>
      <c r="D47" s="36">
        <v>208</v>
      </c>
      <c r="E47" s="36">
        <v>45</v>
      </c>
      <c r="F47" s="37">
        <f>E47+D47</f>
        <v>253</v>
      </c>
      <c r="G47" s="36">
        <v>70</v>
      </c>
    </row>
    <row r="48" spans="1:7" ht="15">
      <c r="A48" s="34">
        <v>43</v>
      </c>
      <c r="B48" s="34" t="s">
        <v>99</v>
      </c>
      <c r="C48" s="35">
        <v>14</v>
      </c>
      <c r="D48" s="36">
        <v>111</v>
      </c>
      <c r="E48" s="36">
        <v>22</v>
      </c>
      <c r="F48" s="37">
        <f>D48+E48</f>
        <v>133</v>
      </c>
      <c r="G48" s="36">
        <v>60</v>
      </c>
    </row>
    <row r="49" spans="1:7" ht="15">
      <c r="A49" s="47"/>
      <c r="B49" s="47" t="s">
        <v>100</v>
      </c>
      <c r="C49" s="48"/>
      <c r="D49" s="49">
        <f>SUM(D5:D48)</f>
        <v>6993</v>
      </c>
      <c r="E49" s="49">
        <f>SUM(E5:E48)</f>
        <v>980</v>
      </c>
      <c r="F49" s="49">
        <f>D49+E49</f>
        <v>7973</v>
      </c>
      <c r="G49" s="49">
        <f>SUM(G5:G48)</f>
        <v>3263.15</v>
      </c>
    </row>
  </sheetData>
  <sheetProtection selectLockedCells="1" selectUnlockedCells="1"/>
  <printOptions/>
  <pageMargins left="0.7875" right="0.39375" top="0.39375" bottom="0.39375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5.140625" style="0" customWidth="1"/>
    <col min="2" max="2" width="21.8515625" style="0" customWidth="1"/>
    <col min="3" max="6" width="11.57421875" style="0" customWidth="1"/>
    <col min="7" max="7" width="16.28125" style="0" customWidth="1"/>
  </cols>
  <sheetData>
    <row r="1" spans="1:7" ht="14.25">
      <c r="A1" s="2" t="s">
        <v>75</v>
      </c>
      <c r="G1" s="3">
        <v>43191</v>
      </c>
    </row>
    <row r="3" ht="12.75">
      <c r="A3" t="s">
        <v>38</v>
      </c>
    </row>
    <row r="4" spans="1:7" ht="46.5" customHeight="1">
      <c r="A4" s="5" t="s">
        <v>2</v>
      </c>
      <c r="B4" s="5" t="s">
        <v>3</v>
      </c>
      <c r="C4" s="50" t="s">
        <v>4</v>
      </c>
      <c r="D4" s="5" t="s">
        <v>5</v>
      </c>
      <c r="E4" s="5" t="s">
        <v>6</v>
      </c>
      <c r="F4" s="5" t="s">
        <v>7</v>
      </c>
      <c r="G4" s="5" t="s">
        <v>101</v>
      </c>
    </row>
    <row r="5" spans="1:7" ht="15">
      <c r="A5" s="34">
        <v>1</v>
      </c>
      <c r="B5" s="34" t="s">
        <v>23</v>
      </c>
      <c r="C5" s="51" t="s">
        <v>102</v>
      </c>
      <c r="D5" s="52">
        <v>93</v>
      </c>
      <c r="E5" s="52">
        <v>6</v>
      </c>
      <c r="F5" s="52">
        <f aca="true" t="shared" si="0" ref="F5:F16">D5+E5</f>
        <v>99</v>
      </c>
      <c r="G5" s="53">
        <v>0</v>
      </c>
    </row>
    <row r="6" spans="1:7" ht="15">
      <c r="A6" s="34">
        <v>2</v>
      </c>
      <c r="B6" s="34" t="s">
        <v>23</v>
      </c>
      <c r="C6" s="51">
        <v>2</v>
      </c>
      <c r="D6" s="52">
        <v>80</v>
      </c>
      <c r="E6" s="52">
        <v>0</v>
      </c>
      <c r="F6" s="52">
        <f t="shared" si="0"/>
        <v>80</v>
      </c>
      <c r="G6" s="53">
        <v>7</v>
      </c>
    </row>
    <row r="7" spans="1:7" ht="15">
      <c r="A7" s="34">
        <v>3</v>
      </c>
      <c r="B7" s="34" t="s">
        <v>23</v>
      </c>
      <c r="C7" s="51">
        <v>7</v>
      </c>
      <c r="D7" s="52">
        <v>121</v>
      </c>
      <c r="E7" s="52">
        <v>23</v>
      </c>
      <c r="F7" s="52">
        <f t="shared" si="0"/>
        <v>144</v>
      </c>
      <c r="G7" s="53">
        <v>18</v>
      </c>
    </row>
    <row r="8" spans="1:7" ht="15">
      <c r="A8" s="34">
        <v>4</v>
      </c>
      <c r="B8" s="34" t="s">
        <v>23</v>
      </c>
      <c r="C8" s="51">
        <v>9</v>
      </c>
      <c r="D8" s="52">
        <v>169</v>
      </c>
      <c r="E8" s="52">
        <v>13</v>
      </c>
      <c r="F8" s="52">
        <f t="shared" si="0"/>
        <v>182</v>
      </c>
      <c r="G8" s="53">
        <v>24</v>
      </c>
    </row>
    <row r="9" spans="1:7" ht="15">
      <c r="A9" s="34">
        <v>5</v>
      </c>
      <c r="B9" s="34" t="s">
        <v>103</v>
      </c>
      <c r="C9" s="51">
        <v>5</v>
      </c>
      <c r="D9" s="52">
        <v>64</v>
      </c>
      <c r="E9" s="52">
        <v>3</v>
      </c>
      <c r="F9" s="52">
        <f t="shared" si="0"/>
        <v>67</v>
      </c>
      <c r="G9" s="53">
        <v>25</v>
      </c>
    </row>
    <row r="10" spans="1:7" ht="15">
      <c r="A10" s="34">
        <v>6</v>
      </c>
      <c r="B10" s="34" t="s">
        <v>104</v>
      </c>
      <c r="C10" s="51">
        <v>1</v>
      </c>
      <c r="D10" s="52">
        <v>183</v>
      </c>
      <c r="E10" s="52">
        <v>34</v>
      </c>
      <c r="F10" s="52">
        <f t="shared" si="0"/>
        <v>217</v>
      </c>
      <c r="G10" s="53">
        <v>56</v>
      </c>
    </row>
    <row r="11" spans="1:7" ht="15">
      <c r="A11" s="34">
        <v>7</v>
      </c>
      <c r="B11" s="34" t="s">
        <v>104</v>
      </c>
      <c r="C11" s="51">
        <v>2</v>
      </c>
      <c r="D11" s="52">
        <v>230</v>
      </c>
      <c r="E11" s="52">
        <v>21</v>
      </c>
      <c r="F11" s="52">
        <f t="shared" si="0"/>
        <v>251</v>
      </c>
      <c r="G11" s="53">
        <v>30</v>
      </c>
    </row>
    <row r="12" spans="1:7" ht="15">
      <c r="A12" s="34">
        <v>8</v>
      </c>
      <c r="B12" s="34" t="s">
        <v>104</v>
      </c>
      <c r="C12" s="51" t="s">
        <v>59</v>
      </c>
      <c r="D12" s="52">
        <v>210</v>
      </c>
      <c r="E12" s="52">
        <v>17</v>
      </c>
      <c r="F12" s="52">
        <f t="shared" si="0"/>
        <v>227</v>
      </c>
      <c r="G12" s="53">
        <v>33</v>
      </c>
    </row>
    <row r="13" spans="1:7" ht="15">
      <c r="A13" s="34">
        <v>9</v>
      </c>
      <c r="B13" s="34" t="s">
        <v>104</v>
      </c>
      <c r="C13" s="51">
        <v>3</v>
      </c>
      <c r="D13" s="52">
        <v>245</v>
      </c>
      <c r="E13" s="52">
        <v>20</v>
      </c>
      <c r="F13" s="52">
        <f t="shared" si="0"/>
        <v>265</v>
      </c>
      <c r="G13" s="53">
        <v>39</v>
      </c>
    </row>
    <row r="14" spans="1:7" ht="15">
      <c r="A14" s="34">
        <v>10</v>
      </c>
      <c r="B14" s="34" t="s">
        <v>104</v>
      </c>
      <c r="C14" s="51">
        <v>6</v>
      </c>
      <c r="D14" s="52">
        <v>395</v>
      </c>
      <c r="E14" s="52">
        <v>48</v>
      </c>
      <c r="F14" s="52">
        <f t="shared" si="0"/>
        <v>443</v>
      </c>
      <c r="G14" s="53">
        <v>113</v>
      </c>
    </row>
    <row r="15" spans="1:7" ht="15">
      <c r="A15" s="34">
        <v>11</v>
      </c>
      <c r="B15" s="34" t="s">
        <v>104</v>
      </c>
      <c r="C15" s="51">
        <v>8</v>
      </c>
      <c r="D15" s="52">
        <v>190</v>
      </c>
      <c r="E15" s="52">
        <v>28</v>
      </c>
      <c r="F15" s="52">
        <f t="shared" si="0"/>
        <v>218</v>
      </c>
      <c r="G15" s="53">
        <v>30</v>
      </c>
    </row>
    <row r="16" spans="1:7" ht="15">
      <c r="A16" s="34">
        <v>12</v>
      </c>
      <c r="B16" s="34" t="s">
        <v>104</v>
      </c>
      <c r="C16" s="51">
        <v>12</v>
      </c>
      <c r="D16" s="52">
        <v>140</v>
      </c>
      <c r="E16" s="52">
        <v>8</v>
      </c>
      <c r="F16" s="52">
        <f t="shared" si="0"/>
        <v>148</v>
      </c>
      <c r="G16" s="53">
        <v>60</v>
      </c>
    </row>
    <row r="17" spans="1:7" ht="15">
      <c r="A17" s="34">
        <v>13</v>
      </c>
      <c r="B17" s="34" t="s">
        <v>104</v>
      </c>
      <c r="C17" s="51" t="s">
        <v>105</v>
      </c>
      <c r="D17" s="52">
        <v>0</v>
      </c>
      <c r="E17" s="52">
        <v>0</v>
      </c>
      <c r="F17" s="52">
        <v>0</v>
      </c>
      <c r="G17" s="53">
        <v>0</v>
      </c>
    </row>
    <row r="18" spans="1:7" ht="15">
      <c r="A18" s="34">
        <v>14</v>
      </c>
      <c r="B18" s="34" t="s">
        <v>104</v>
      </c>
      <c r="C18" s="51">
        <v>17</v>
      </c>
      <c r="D18" s="52">
        <v>128</v>
      </c>
      <c r="E18" s="52">
        <v>5</v>
      </c>
      <c r="F18" s="52">
        <f aca="true" t="shared" si="1" ref="F18:F43">D18+E18</f>
        <v>133</v>
      </c>
      <c r="G18" s="53">
        <v>118</v>
      </c>
    </row>
    <row r="19" spans="1:7" ht="15">
      <c r="A19" s="34">
        <v>15</v>
      </c>
      <c r="B19" s="34" t="s">
        <v>104</v>
      </c>
      <c r="C19" s="51">
        <v>18</v>
      </c>
      <c r="D19" s="52">
        <v>285</v>
      </c>
      <c r="E19" s="52">
        <v>48</v>
      </c>
      <c r="F19" s="52">
        <f t="shared" si="1"/>
        <v>333</v>
      </c>
      <c r="G19" s="53">
        <v>38</v>
      </c>
    </row>
    <row r="20" spans="1:7" ht="15">
      <c r="A20" s="34">
        <v>16</v>
      </c>
      <c r="B20" s="34" t="s">
        <v>104</v>
      </c>
      <c r="C20" s="51" t="s">
        <v>106</v>
      </c>
      <c r="D20" s="52">
        <v>338</v>
      </c>
      <c r="E20" s="52">
        <v>42</v>
      </c>
      <c r="F20" s="52">
        <f t="shared" si="1"/>
        <v>380</v>
      </c>
      <c r="G20" s="53">
        <v>338</v>
      </c>
    </row>
    <row r="21" spans="1:7" ht="15">
      <c r="A21" s="34">
        <v>17</v>
      </c>
      <c r="B21" s="34" t="s">
        <v>104</v>
      </c>
      <c r="C21" s="51" t="s">
        <v>107</v>
      </c>
      <c r="D21" s="52">
        <v>160</v>
      </c>
      <c r="E21" s="52">
        <v>16</v>
      </c>
      <c r="F21" s="52">
        <f t="shared" si="1"/>
        <v>176</v>
      </c>
      <c r="G21" s="53">
        <v>52</v>
      </c>
    </row>
    <row r="22" spans="1:7" ht="15">
      <c r="A22" s="34">
        <v>18</v>
      </c>
      <c r="B22" s="34" t="s">
        <v>104</v>
      </c>
      <c r="C22" s="51" t="s">
        <v>108</v>
      </c>
      <c r="D22" s="52">
        <v>147</v>
      </c>
      <c r="E22" s="52">
        <v>10</v>
      </c>
      <c r="F22" s="52">
        <f t="shared" si="1"/>
        <v>157</v>
      </c>
      <c r="G22" s="53">
        <v>38</v>
      </c>
    </row>
    <row r="23" spans="1:7" ht="15">
      <c r="A23" s="34">
        <v>19</v>
      </c>
      <c r="B23" s="34" t="s">
        <v>104</v>
      </c>
      <c r="C23" s="51">
        <v>26</v>
      </c>
      <c r="D23" s="52">
        <v>149</v>
      </c>
      <c r="E23" s="52">
        <v>0</v>
      </c>
      <c r="F23" s="52">
        <f t="shared" si="1"/>
        <v>149</v>
      </c>
      <c r="G23" s="53">
        <v>41</v>
      </c>
    </row>
    <row r="24" spans="1:7" ht="15">
      <c r="A24" s="34">
        <v>20</v>
      </c>
      <c r="B24" s="34" t="s">
        <v>104</v>
      </c>
      <c r="C24" s="51">
        <v>28</v>
      </c>
      <c r="D24" s="52">
        <v>164</v>
      </c>
      <c r="E24" s="52">
        <v>19</v>
      </c>
      <c r="F24" s="52">
        <f t="shared" si="1"/>
        <v>183</v>
      </c>
      <c r="G24" s="53">
        <v>39</v>
      </c>
    </row>
    <row r="25" spans="1:7" ht="15">
      <c r="A25" s="34">
        <v>21</v>
      </c>
      <c r="B25" s="34" t="s">
        <v>104</v>
      </c>
      <c r="C25" s="51">
        <v>29</v>
      </c>
      <c r="D25" s="52">
        <v>151</v>
      </c>
      <c r="E25" s="52">
        <v>20</v>
      </c>
      <c r="F25" s="52">
        <f t="shared" si="1"/>
        <v>171</v>
      </c>
      <c r="G25" s="53">
        <v>50</v>
      </c>
    </row>
    <row r="26" spans="1:7" ht="15">
      <c r="A26" s="34">
        <v>22</v>
      </c>
      <c r="B26" s="34" t="s">
        <v>104</v>
      </c>
      <c r="C26" s="51" t="s">
        <v>109</v>
      </c>
      <c r="D26" s="52">
        <v>441</v>
      </c>
      <c r="E26" s="52">
        <v>62</v>
      </c>
      <c r="F26" s="52">
        <f t="shared" si="1"/>
        <v>503</v>
      </c>
      <c r="G26" s="53">
        <v>701</v>
      </c>
    </row>
    <row r="27" spans="1:7" ht="15">
      <c r="A27" s="34">
        <v>23</v>
      </c>
      <c r="B27" s="34" t="s">
        <v>46</v>
      </c>
      <c r="C27" s="51">
        <v>1</v>
      </c>
      <c r="D27" s="52">
        <v>125</v>
      </c>
      <c r="E27" s="52">
        <v>9</v>
      </c>
      <c r="F27" s="52">
        <f t="shared" si="1"/>
        <v>134</v>
      </c>
      <c r="G27" s="53">
        <v>17</v>
      </c>
    </row>
    <row r="28" spans="1:7" ht="15">
      <c r="A28" s="34">
        <v>24</v>
      </c>
      <c r="B28" s="34" t="s">
        <v>46</v>
      </c>
      <c r="C28" s="51">
        <v>23</v>
      </c>
      <c r="D28" s="52">
        <v>116</v>
      </c>
      <c r="E28" s="52">
        <v>18</v>
      </c>
      <c r="F28" s="52">
        <f t="shared" si="1"/>
        <v>134</v>
      </c>
      <c r="G28" s="53">
        <v>57</v>
      </c>
    </row>
    <row r="29" spans="1:7" ht="15">
      <c r="A29" s="34">
        <v>25</v>
      </c>
      <c r="B29" s="34" t="s">
        <v>110</v>
      </c>
      <c r="C29" s="51">
        <v>1</v>
      </c>
      <c r="D29" s="52">
        <v>220</v>
      </c>
      <c r="E29" s="52">
        <v>5</v>
      </c>
      <c r="F29" s="52">
        <f t="shared" si="1"/>
        <v>225</v>
      </c>
      <c r="G29" s="53">
        <v>37</v>
      </c>
    </row>
    <row r="30" spans="1:7" ht="15">
      <c r="A30" s="34">
        <v>26</v>
      </c>
      <c r="B30" s="34" t="s">
        <v>111</v>
      </c>
      <c r="C30" s="51">
        <v>2</v>
      </c>
      <c r="D30" s="52">
        <v>140</v>
      </c>
      <c r="E30" s="52">
        <v>27</v>
      </c>
      <c r="F30" s="52">
        <f t="shared" si="1"/>
        <v>167</v>
      </c>
      <c r="G30" s="53">
        <v>75</v>
      </c>
    </row>
    <row r="31" spans="1:7" ht="15">
      <c r="A31" s="34">
        <v>27</v>
      </c>
      <c r="B31" s="34" t="s">
        <v>112</v>
      </c>
      <c r="C31" s="51">
        <v>4</v>
      </c>
      <c r="D31" s="52">
        <v>148</v>
      </c>
      <c r="E31" s="52">
        <v>20</v>
      </c>
      <c r="F31" s="52">
        <f t="shared" si="1"/>
        <v>168</v>
      </c>
      <c r="G31" s="53">
        <v>92</v>
      </c>
    </row>
    <row r="32" spans="1:7" ht="15">
      <c r="A32" s="34">
        <v>28</v>
      </c>
      <c r="B32" s="34" t="s">
        <v>112</v>
      </c>
      <c r="C32" s="51" t="s">
        <v>113</v>
      </c>
      <c r="D32" s="52">
        <v>134</v>
      </c>
      <c r="E32" s="52">
        <v>30</v>
      </c>
      <c r="F32" s="52">
        <f t="shared" si="1"/>
        <v>164</v>
      </c>
      <c r="G32" s="53">
        <v>54</v>
      </c>
    </row>
    <row r="33" spans="1:7" ht="15">
      <c r="A33" s="34">
        <v>29</v>
      </c>
      <c r="B33" s="34" t="s">
        <v>112</v>
      </c>
      <c r="C33" s="51" t="s">
        <v>114</v>
      </c>
      <c r="D33" s="52">
        <v>69</v>
      </c>
      <c r="E33" s="52">
        <v>15</v>
      </c>
      <c r="F33" s="52">
        <f t="shared" si="1"/>
        <v>84</v>
      </c>
      <c r="G33" s="53">
        <v>10</v>
      </c>
    </row>
    <row r="34" spans="1:7" ht="15">
      <c r="A34" s="34">
        <v>30</v>
      </c>
      <c r="B34" s="34" t="s">
        <v>115</v>
      </c>
      <c r="C34" s="51">
        <v>1</v>
      </c>
      <c r="D34" s="52">
        <v>125</v>
      </c>
      <c r="E34" s="52">
        <v>0</v>
      </c>
      <c r="F34" s="52">
        <f t="shared" si="1"/>
        <v>125</v>
      </c>
      <c r="G34" s="53">
        <v>52</v>
      </c>
    </row>
    <row r="35" spans="1:7" ht="15">
      <c r="A35" s="34">
        <v>31</v>
      </c>
      <c r="B35" s="34" t="s">
        <v>115</v>
      </c>
      <c r="C35" s="51">
        <v>2</v>
      </c>
      <c r="D35" s="52">
        <v>114</v>
      </c>
      <c r="E35" s="52">
        <v>0</v>
      </c>
      <c r="F35" s="52">
        <f t="shared" si="1"/>
        <v>114</v>
      </c>
      <c r="G35" s="53">
        <v>25</v>
      </c>
    </row>
    <row r="36" spans="1:7" ht="15">
      <c r="A36" s="34">
        <v>32</v>
      </c>
      <c r="B36" s="34" t="s">
        <v>116</v>
      </c>
      <c r="C36" s="51">
        <v>3</v>
      </c>
      <c r="D36" s="52">
        <v>237</v>
      </c>
      <c r="E36" s="52">
        <v>22</v>
      </c>
      <c r="F36" s="52">
        <f t="shared" si="1"/>
        <v>259</v>
      </c>
      <c r="G36" s="53">
        <v>24</v>
      </c>
    </row>
    <row r="37" spans="1:7" ht="15">
      <c r="A37" s="34">
        <v>33</v>
      </c>
      <c r="B37" s="34" t="s">
        <v>117</v>
      </c>
      <c r="C37" s="51">
        <v>1</v>
      </c>
      <c r="D37" s="52">
        <v>140</v>
      </c>
      <c r="E37" s="52">
        <v>19</v>
      </c>
      <c r="F37" s="52">
        <f t="shared" si="1"/>
        <v>159</v>
      </c>
      <c r="G37" s="53">
        <v>78</v>
      </c>
    </row>
    <row r="38" spans="1:7" ht="15">
      <c r="A38" s="34">
        <v>34</v>
      </c>
      <c r="B38" s="34" t="s">
        <v>40</v>
      </c>
      <c r="C38" s="51">
        <v>1</v>
      </c>
      <c r="D38" s="52">
        <v>349</v>
      </c>
      <c r="E38" s="52">
        <v>41</v>
      </c>
      <c r="F38" s="52">
        <f t="shared" si="1"/>
        <v>390</v>
      </c>
      <c r="G38" s="53">
        <v>175</v>
      </c>
    </row>
    <row r="39" spans="1:7" ht="15">
      <c r="A39" s="34">
        <v>35</v>
      </c>
      <c r="B39" s="34" t="s">
        <v>118</v>
      </c>
      <c r="C39" s="51">
        <v>1</v>
      </c>
      <c r="D39" s="52">
        <v>188</v>
      </c>
      <c r="E39" s="52">
        <v>10</v>
      </c>
      <c r="F39" s="52">
        <f t="shared" si="1"/>
        <v>198</v>
      </c>
      <c r="G39" s="53">
        <v>101</v>
      </c>
    </row>
    <row r="40" spans="1:7" ht="15">
      <c r="A40" s="34">
        <v>36</v>
      </c>
      <c r="B40" s="34" t="s">
        <v>118</v>
      </c>
      <c r="C40" s="51">
        <v>2</v>
      </c>
      <c r="D40" s="52">
        <v>202</v>
      </c>
      <c r="E40" s="52">
        <v>21</v>
      </c>
      <c r="F40" s="52">
        <f t="shared" si="1"/>
        <v>223</v>
      </c>
      <c r="G40" s="53">
        <v>33</v>
      </c>
    </row>
    <row r="41" spans="1:7" ht="15">
      <c r="A41" s="34">
        <v>37</v>
      </c>
      <c r="B41" s="34" t="s">
        <v>41</v>
      </c>
      <c r="C41" s="51" t="s">
        <v>119</v>
      </c>
      <c r="D41" s="52">
        <v>350</v>
      </c>
      <c r="E41" s="52">
        <v>23</v>
      </c>
      <c r="F41" s="52">
        <f t="shared" si="1"/>
        <v>373</v>
      </c>
      <c r="G41" s="53">
        <v>264</v>
      </c>
    </row>
    <row r="42" spans="1:7" ht="15">
      <c r="A42" s="34">
        <v>38</v>
      </c>
      <c r="B42" s="34" t="s">
        <v>41</v>
      </c>
      <c r="C42" s="51">
        <v>2</v>
      </c>
      <c r="D42" s="52">
        <v>311</v>
      </c>
      <c r="E42" s="52">
        <v>40</v>
      </c>
      <c r="F42" s="52">
        <f t="shared" si="1"/>
        <v>351</v>
      </c>
      <c r="G42" s="53">
        <v>178</v>
      </c>
    </row>
    <row r="43" spans="1:7" ht="15">
      <c r="A43" s="34">
        <v>39</v>
      </c>
      <c r="B43" s="34" t="s">
        <v>41</v>
      </c>
      <c r="C43" s="51">
        <v>4</v>
      </c>
      <c r="D43" s="52">
        <v>310</v>
      </c>
      <c r="E43" s="52">
        <v>37</v>
      </c>
      <c r="F43" s="52">
        <f t="shared" si="1"/>
        <v>347</v>
      </c>
      <c r="G43" s="53">
        <v>189</v>
      </c>
    </row>
    <row r="44" spans="1:7" ht="15">
      <c r="A44" s="34">
        <v>40</v>
      </c>
      <c r="B44" s="34" t="s">
        <v>41</v>
      </c>
      <c r="C44" s="51">
        <v>5</v>
      </c>
      <c r="D44" s="52">
        <v>340</v>
      </c>
      <c r="E44" s="52">
        <v>50</v>
      </c>
      <c r="F44" s="52">
        <v>390</v>
      </c>
      <c r="G44" s="53">
        <v>126</v>
      </c>
    </row>
    <row r="45" spans="1:7" ht="15">
      <c r="A45" s="34">
        <v>41</v>
      </c>
      <c r="B45" s="34" t="s">
        <v>41</v>
      </c>
      <c r="C45" s="51">
        <v>6</v>
      </c>
      <c r="D45" s="52">
        <v>315</v>
      </c>
      <c r="E45" s="52">
        <v>39</v>
      </c>
      <c r="F45" s="52">
        <f aca="true" t="shared" si="2" ref="F45:F54">D45+E45</f>
        <v>354</v>
      </c>
      <c r="G45" s="53">
        <v>170</v>
      </c>
    </row>
    <row r="46" spans="1:7" ht="15">
      <c r="A46" s="34">
        <v>42</v>
      </c>
      <c r="B46" s="34" t="s">
        <v>41</v>
      </c>
      <c r="C46" s="51">
        <v>7</v>
      </c>
      <c r="D46" s="52">
        <v>0</v>
      </c>
      <c r="E46" s="52">
        <v>0</v>
      </c>
      <c r="F46" s="52">
        <f t="shared" si="2"/>
        <v>0</v>
      </c>
      <c r="G46" s="53">
        <v>144</v>
      </c>
    </row>
    <row r="47" spans="1:7" ht="15">
      <c r="A47" s="34">
        <v>43</v>
      </c>
      <c r="B47" s="34" t="s">
        <v>41</v>
      </c>
      <c r="C47" s="51">
        <v>8</v>
      </c>
      <c r="D47" s="52">
        <v>346</v>
      </c>
      <c r="E47" s="52">
        <v>33</v>
      </c>
      <c r="F47" s="52">
        <f t="shared" si="2"/>
        <v>379</v>
      </c>
      <c r="G47" s="53">
        <v>179</v>
      </c>
    </row>
    <row r="48" spans="1:7" ht="15">
      <c r="A48" s="34">
        <v>44</v>
      </c>
      <c r="B48" s="34" t="s">
        <v>41</v>
      </c>
      <c r="C48" s="51">
        <v>13</v>
      </c>
      <c r="D48" s="52">
        <v>139</v>
      </c>
      <c r="E48" s="52">
        <v>16</v>
      </c>
      <c r="F48" s="52">
        <f t="shared" si="2"/>
        <v>155</v>
      </c>
      <c r="G48" s="53">
        <v>46</v>
      </c>
    </row>
    <row r="49" spans="1:7" ht="15">
      <c r="A49" s="34">
        <v>45</v>
      </c>
      <c r="B49" s="34" t="s">
        <v>41</v>
      </c>
      <c r="C49" s="51">
        <v>15</v>
      </c>
      <c r="D49" s="52">
        <v>129</v>
      </c>
      <c r="E49" s="52">
        <v>12</v>
      </c>
      <c r="F49" s="52">
        <f t="shared" si="2"/>
        <v>141</v>
      </c>
      <c r="G49" s="53">
        <v>46</v>
      </c>
    </row>
    <row r="50" spans="1:7" ht="15">
      <c r="A50" s="34">
        <v>46</v>
      </c>
      <c r="B50" s="34" t="s">
        <v>41</v>
      </c>
      <c r="C50" s="51">
        <v>16</v>
      </c>
      <c r="D50" s="52">
        <v>38</v>
      </c>
      <c r="E50" s="52">
        <v>12</v>
      </c>
      <c r="F50" s="52">
        <f t="shared" si="2"/>
        <v>50</v>
      </c>
      <c r="G50" s="53">
        <v>74</v>
      </c>
    </row>
    <row r="51" spans="1:7" ht="15">
      <c r="A51" s="34">
        <v>47</v>
      </c>
      <c r="B51" s="34" t="s">
        <v>41</v>
      </c>
      <c r="C51" s="51">
        <v>17</v>
      </c>
      <c r="D51" s="52">
        <v>104</v>
      </c>
      <c r="E51" s="52">
        <v>7</v>
      </c>
      <c r="F51" s="52">
        <f t="shared" si="2"/>
        <v>111</v>
      </c>
      <c r="G51" s="53">
        <v>36</v>
      </c>
    </row>
    <row r="52" spans="1:7" ht="15">
      <c r="A52" s="34">
        <v>48</v>
      </c>
      <c r="B52" s="34" t="s">
        <v>41</v>
      </c>
      <c r="C52" s="51">
        <v>19</v>
      </c>
      <c r="D52" s="52">
        <v>127</v>
      </c>
      <c r="E52" s="52">
        <v>13</v>
      </c>
      <c r="F52" s="52">
        <f t="shared" si="2"/>
        <v>140</v>
      </c>
      <c r="G52" s="53">
        <v>50</v>
      </c>
    </row>
    <row r="53" spans="1:7" ht="15">
      <c r="A53" s="34">
        <v>49</v>
      </c>
      <c r="B53" s="34" t="s">
        <v>41</v>
      </c>
      <c r="C53" s="51">
        <v>45</v>
      </c>
      <c r="D53" s="52">
        <v>832</v>
      </c>
      <c r="E53" s="52">
        <v>100</v>
      </c>
      <c r="F53" s="52">
        <f t="shared" si="2"/>
        <v>932</v>
      </c>
      <c r="G53" s="53">
        <v>85</v>
      </c>
    </row>
    <row r="54" spans="1:7" ht="15">
      <c r="A54" s="34">
        <v>50</v>
      </c>
      <c r="B54" s="34" t="s">
        <v>41</v>
      </c>
      <c r="C54" s="51">
        <v>47</v>
      </c>
      <c r="D54" s="52">
        <v>87</v>
      </c>
      <c r="E54" s="52">
        <v>9</v>
      </c>
      <c r="F54" s="52">
        <f t="shared" si="2"/>
        <v>96</v>
      </c>
      <c r="G54" s="53">
        <v>53</v>
      </c>
    </row>
    <row r="55" spans="1:7" ht="15">
      <c r="A55" s="30"/>
      <c r="B55" s="47" t="s">
        <v>100</v>
      </c>
      <c r="C55" s="48"/>
      <c r="D55" s="54">
        <f>SUM(D4:D54)</f>
        <v>9818</v>
      </c>
      <c r="E55" s="54">
        <f>SUM(E4:E54)</f>
        <v>1071</v>
      </c>
      <c r="F55" s="54">
        <f>SUM(F4:F54)</f>
        <v>10889</v>
      </c>
      <c r="G55" s="55">
        <f>SUM(G4:G54)</f>
        <v>4320</v>
      </c>
    </row>
  </sheetData>
  <sheetProtection selectLockedCells="1" selectUnlockedCells="1"/>
  <printOptions/>
  <pageMargins left="0.7875" right="0.39375" top="0.39375" bottom="0.39375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">
      <selection activeCell="G15" sqref="G15"/>
    </sheetView>
  </sheetViews>
  <sheetFormatPr defaultColWidth="11.57421875" defaultRowHeight="12.75"/>
  <cols>
    <col min="1" max="1" width="4.28125" style="0" customWidth="1"/>
    <col min="2" max="2" width="18.28125" style="0" customWidth="1"/>
    <col min="3" max="3" width="11.28125" style="0" customWidth="1"/>
    <col min="4" max="6" width="12.7109375" style="0" customWidth="1"/>
    <col min="7" max="7" width="16.00390625" style="0" customWidth="1"/>
  </cols>
  <sheetData>
    <row r="1" ht="15">
      <c r="A1" s="56" t="s">
        <v>120</v>
      </c>
    </row>
    <row r="3" spans="1:7" ht="5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50</v>
      </c>
    </row>
    <row r="4" spans="1:7" ht="15">
      <c r="A4" s="27">
        <v>1</v>
      </c>
      <c r="B4" s="57" t="s">
        <v>121</v>
      </c>
      <c r="C4" s="57">
        <v>4</v>
      </c>
      <c r="D4" s="58">
        <v>112</v>
      </c>
      <c r="E4" s="58">
        <v>15</v>
      </c>
      <c r="F4" s="58">
        <f aca="true" t="shared" si="0" ref="F4:F9">D4+E4</f>
        <v>127</v>
      </c>
      <c r="G4" s="58">
        <v>12</v>
      </c>
    </row>
    <row r="5" spans="1:7" ht="15">
      <c r="A5" s="27">
        <v>2</v>
      </c>
      <c r="B5" s="57" t="s">
        <v>122</v>
      </c>
      <c r="C5" s="57">
        <v>17</v>
      </c>
      <c r="D5" s="28">
        <v>104</v>
      </c>
      <c r="E5" s="28">
        <v>7</v>
      </c>
      <c r="F5" s="28">
        <f t="shared" si="0"/>
        <v>111</v>
      </c>
      <c r="G5" s="28">
        <v>36</v>
      </c>
    </row>
    <row r="6" spans="1:7" ht="15">
      <c r="A6" s="27">
        <v>3</v>
      </c>
      <c r="B6" s="57" t="s">
        <v>123</v>
      </c>
      <c r="C6" s="57">
        <v>15</v>
      </c>
      <c r="D6" s="58">
        <v>46</v>
      </c>
      <c r="E6" s="58">
        <v>18</v>
      </c>
      <c r="F6" s="58">
        <f t="shared" si="0"/>
        <v>64</v>
      </c>
      <c r="G6" s="58">
        <v>14</v>
      </c>
    </row>
    <row r="7" spans="1:7" ht="15">
      <c r="A7" s="27">
        <v>4</v>
      </c>
      <c r="B7" s="57" t="s">
        <v>124</v>
      </c>
      <c r="C7" s="57">
        <v>1</v>
      </c>
      <c r="D7" s="28">
        <v>125</v>
      </c>
      <c r="E7" s="28">
        <v>9</v>
      </c>
      <c r="F7" s="28">
        <f t="shared" si="0"/>
        <v>134</v>
      </c>
      <c r="G7" s="28">
        <v>17</v>
      </c>
    </row>
    <row r="8" spans="1:7" ht="15">
      <c r="A8" s="27">
        <v>5</v>
      </c>
      <c r="B8" s="57" t="s">
        <v>125</v>
      </c>
      <c r="C8" s="57">
        <v>2</v>
      </c>
      <c r="D8" s="58">
        <v>110</v>
      </c>
      <c r="E8" s="58">
        <v>30</v>
      </c>
      <c r="F8" s="58">
        <f t="shared" si="0"/>
        <v>140</v>
      </c>
      <c r="G8" s="58">
        <v>42</v>
      </c>
    </row>
    <row r="9" spans="1:9" ht="15">
      <c r="A9" s="27">
        <v>6</v>
      </c>
      <c r="B9" s="57" t="s">
        <v>126</v>
      </c>
      <c r="C9" s="57">
        <v>1</v>
      </c>
      <c r="D9" s="28">
        <v>188</v>
      </c>
      <c r="E9" s="28">
        <v>10</v>
      </c>
      <c r="F9" s="28">
        <f t="shared" si="0"/>
        <v>198</v>
      </c>
      <c r="G9" s="28">
        <v>121</v>
      </c>
      <c r="I9" t="s">
        <v>127</v>
      </c>
    </row>
    <row r="10" spans="1:7" ht="15">
      <c r="A10" s="27">
        <v>7</v>
      </c>
      <c r="B10" s="27" t="s">
        <v>73</v>
      </c>
      <c r="C10" s="27">
        <v>20</v>
      </c>
      <c r="D10" s="28">
        <v>92</v>
      </c>
      <c r="E10" s="28">
        <v>18</v>
      </c>
      <c r="F10" s="28">
        <v>110</v>
      </c>
      <c r="G10" s="28">
        <v>39</v>
      </c>
    </row>
    <row r="11" spans="1:7" ht="15">
      <c r="A11" s="31"/>
      <c r="B11" s="59" t="s">
        <v>74</v>
      </c>
      <c r="C11" s="59"/>
      <c r="D11" s="59">
        <f>SUM(D4:D10)</f>
        <v>777</v>
      </c>
      <c r="E11" s="59">
        <f>SUM(E4:E10)</f>
        <v>107</v>
      </c>
      <c r="F11" s="59">
        <f>SUM(F4:F10)</f>
        <v>884</v>
      </c>
      <c r="G11" s="59">
        <f>SUM(G4:G10)</f>
        <v>281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Lucyna</cp:lastModifiedBy>
  <cp:lastPrinted>2020-07-21T05:44:53Z</cp:lastPrinted>
  <dcterms:modified xsi:type="dcterms:W3CDTF">2020-07-21T05:48:45Z</dcterms:modified>
  <cp:category/>
  <cp:version/>
  <cp:contentType/>
  <cp:contentStatus/>
</cp:coreProperties>
</file>